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ANTIAGO1\Desktop\"/>
    </mc:Choice>
  </mc:AlternateContent>
  <xr:revisionPtr revIDLastSave="0" documentId="8_{BEBC3B92-61A1-47C0-AF87-3D4FCBB102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titución terna decanos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A21" i="1"/>
  <c r="E20" i="1"/>
  <c r="A20" i="1"/>
  <c r="E19" i="1"/>
  <c r="A19" i="1"/>
  <c r="A16" i="1"/>
  <c r="A15" i="1"/>
  <c r="A14" i="1"/>
  <c r="A13" i="1"/>
  <c r="I8" i="1"/>
  <c r="J9" i="1"/>
  <c r="J8" i="1"/>
  <c r="J7" i="1"/>
  <c r="H10" i="1"/>
  <c r="G8" i="1"/>
  <c r="F10" i="1"/>
  <c r="D10" i="1"/>
  <c r="E8" i="1"/>
  <c r="C8" i="1"/>
  <c r="B10" i="1"/>
  <c r="I9" i="1" l="1"/>
  <c r="I7" i="1"/>
  <c r="C9" i="1"/>
  <c r="E9" i="1"/>
  <c r="G9" i="1"/>
  <c r="C7" i="1"/>
  <c r="G7" i="1"/>
  <c r="E7" i="1"/>
  <c r="K8" i="1"/>
  <c r="J10" i="1"/>
  <c r="G10" i="1" l="1"/>
  <c r="E15" i="1" s="1"/>
  <c r="I10" i="1"/>
  <c r="E16" i="1" s="1"/>
  <c r="K9" i="1"/>
  <c r="C10" i="1"/>
  <c r="E13" i="1" s="1"/>
  <c r="E10" i="1"/>
  <c r="E14" i="1" s="1"/>
  <c r="F21" i="1" l="1"/>
  <c r="K7" i="1"/>
  <c r="K10" i="1" s="1"/>
  <c r="F20" i="1" l="1"/>
</calcChain>
</file>

<file path=xl/sharedStrings.xml><?xml version="1.0" encoding="utf-8"?>
<sst xmlns="http://schemas.openxmlformats.org/spreadsheetml/2006/main" count="30" uniqueCount="18">
  <si>
    <t>Profesores</t>
  </si>
  <si>
    <t>Estudiantes</t>
  </si>
  <si>
    <t>Graduados</t>
  </si>
  <si>
    <t>Total votos</t>
  </si>
  <si>
    <t>Votos</t>
  </si>
  <si>
    <t>Voto en blanco</t>
  </si>
  <si>
    <t>Estamento</t>
  </si>
  <si>
    <t>Candidatos</t>
  </si>
  <si>
    <t>Lugar ocupado</t>
  </si>
  <si>
    <t>Puntos</t>
  </si>
  <si>
    <t>Fecha:</t>
  </si>
  <si>
    <t>E.V.E.*</t>
  </si>
  <si>
    <t>*  E.V.E. Equivalente voto estudiante</t>
  </si>
  <si>
    <t>FACULTAD DE CIENCIAS JURÍDICAS Y SOCIALES</t>
  </si>
  <si>
    <t>28 DE OCTUBRE DE 2021</t>
  </si>
  <si>
    <t>GABRIEL GALLEGO M</t>
  </si>
  <si>
    <t>CAROLINA VALENCIA M</t>
  </si>
  <si>
    <t>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</si>
</sst>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2" xfId="0" applyFont="1" applyBorder="1"/>
    <xf numFmtId="0" fontId="1" fillId="0" borderId="13" xfId="0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hidden="1"/>
    </xf>
    <xf numFmtId="1" fontId="1" fillId="0" borderId="7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3" fontId="1" fillId="0" borderId="8" xfId="0" applyNumberFormat="1" applyFont="1" applyFill="1" applyBorder="1" applyProtection="1">
      <protection hidden="1"/>
    </xf>
    <xf numFmtId="3" fontId="3" fillId="0" borderId="10" xfId="0" applyNumberFormat="1" applyFont="1" applyFill="1" applyBorder="1" applyProtection="1">
      <protection hidden="1"/>
    </xf>
    <xf numFmtId="3" fontId="1" fillId="0" borderId="7" xfId="0" applyNumberFormat="1" applyFont="1" applyFill="1" applyBorder="1" applyProtection="1">
      <protection hidden="1"/>
    </xf>
    <xf numFmtId="3" fontId="1" fillId="0" borderId="6" xfId="0" applyNumberFormat="1" applyFont="1" applyFill="1" applyBorder="1" applyProtection="1">
      <protection hidden="1"/>
    </xf>
    <xf numFmtId="3" fontId="1" fillId="0" borderId="10" xfId="0" applyNumberFormat="1" applyFont="1" applyFill="1" applyBorder="1" applyProtection="1">
      <protection hidden="1"/>
    </xf>
    <xf numFmtId="3" fontId="1" fillId="3" borderId="6" xfId="0" applyNumberFormat="1" applyFont="1" applyFill="1" applyBorder="1" applyProtection="1">
      <protection locked="0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3" fontId="1" fillId="3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left"/>
      <protection locked="0" hidden="1"/>
    </xf>
    <xf numFmtId="0" fontId="1" fillId="0" borderId="1" xfId="0" applyFont="1" applyFill="1" applyBorder="1" applyAlignment="1" applyProtection="1">
      <alignment horizontal="left"/>
      <protection locked="0" hidden="1"/>
    </xf>
    <xf numFmtId="0" fontId="4" fillId="2" borderId="4" xfId="0" applyFont="1" applyFill="1" applyBorder="1" applyAlignment="1">
      <alignment horizontal="center" wrapText="1"/>
    </xf>
    <xf numFmtId="3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3" fontId="1" fillId="0" borderId="9" xfId="0" applyNumberFormat="1" applyFont="1" applyBorder="1" applyAlignment="1" applyProtection="1">
      <alignment horizontal="center"/>
      <protection locked="0" hidden="1"/>
    </xf>
    <xf numFmtId="0" fontId="1" fillId="0" borderId="9" xfId="0" applyFont="1" applyBorder="1" applyAlignment="1" applyProtection="1">
      <alignment horizontal="center"/>
      <protection locked="0" hidden="1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topLeftCell="A9" zoomScale="130" zoomScaleNormal="130" workbookViewId="0">
      <selection activeCell="G14" sqref="G14:H14"/>
    </sheetView>
  </sheetViews>
  <sheetFormatPr baseColWidth="10" defaultRowHeight="15.75" x14ac:dyDescent="0.25"/>
  <cols>
    <col min="1" max="1" width="22" style="1" customWidth="1"/>
    <col min="2" max="11" width="8.7109375" style="1" customWidth="1"/>
    <col min="12" max="16384" width="11.42578125" style="1"/>
  </cols>
  <sheetData>
    <row r="1" spans="1:11" ht="18.75" x14ac:dyDescent="0.2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6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20" t="s">
        <v>10</v>
      </c>
      <c r="B3" s="29" t="s">
        <v>14</v>
      </c>
      <c r="C3" s="29"/>
      <c r="D3" s="29"/>
      <c r="E3" s="29"/>
      <c r="F3" s="21"/>
      <c r="G3" s="21"/>
      <c r="H3" s="21"/>
      <c r="I3" s="21"/>
      <c r="J3" s="21"/>
      <c r="K3" s="21"/>
    </row>
    <row r="4" spans="1:11" ht="20.100000000000001" customHeight="1" thickBot="1" x14ac:dyDescent="0.3"/>
    <row r="5" spans="1:11" ht="50.25" customHeight="1" x14ac:dyDescent="0.25">
      <c r="A5" s="25" t="s">
        <v>6</v>
      </c>
      <c r="B5" s="27" t="s">
        <v>15</v>
      </c>
      <c r="C5" s="28"/>
      <c r="D5" s="27" t="s">
        <v>16</v>
      </c>
      <c r="E5" s="28"/>
      <c r="F5" s="27" t="s">
        <v>17</v>
      </c>
      <c r="G5" s="28"/>
      <c r="H5" s="23" t="s">
        <v>5</v>
      </c>
      <c r="I5" s="24"/>
      <c r="J5" s="23" t="s">
        <v>3</v>
      </c>
      <c r="K5" s="24"/>
    </row>
    <row r="6" spans="1:11" ht="20.100000000000001" customHeight="1" x14ac:dyDescent="0.25">
      <c r="A6" s="26"/>
      <c r="B6" s="6" t="s">
        <v>4</v>
      </c>
      <c r="C6" s="7" t="s">
        <v>11</v>
      </c>
      <c r="D6" s="6" t="s">
        <v>4</v>
      </c>
      <c r="E6" s="7" t="s">
        <v>11</v>
      </c>
      <c r="F6" s="6" t="s">
        <v>4</v>
      </c>
      <c r="G6" s="7" t="s">
        <v>11</v>
      </c>
      <c r="H6" s="6" t="s">
        <v>4</v>
      </c>
      <c r="I6" s="7" t="s">
        <v>11</v>
      </c>
      <c r="J6" s="6" t="s">
        <v>4</v>
      </c>
      <c r="K6" s="7" t="s">
        <v>11</v>
      </c>
    </row>
    <row r="7" spans="1:11" ht="20.100000000000001" customHeight="1" x14ac:dyDescent="0.25">
      <c r="A7" s="2" t="s">
        <v>0</v>
      </c>
      <c r="B7" s="16">
        <v>73</v>
      </c>
      <c r="C7" s="13">
        <f>IFERROR(J8*B7/J7,0)</f>
        <v>467.7579617834395</v>
      </c>
      <c r="D7" s="16">
        <v>73</v>
      </c>
      <c r="E7" s="13">
        <f>IFERROR(J8*D7/J7,0)</f>
        <v>467.7579617834395</v>
      </c>
      <c r="F7" s="16">
        <v>0</v>
      </c>
      <c r="G7" s="13">
        <f>IFERROR(J8*F7/J7,0)</f>
        <v>0</v>
      </c>
      <c r="H7" s="16">
        <v>11</v>
      </c>
      <c r="I7" s="13">
        <f>IFERROR(J8*H7/J7,0)</f>
        <v>70.484076433121018</v>
      </c>
      <c r="J7" s="14">
        <f t="shared" ref="J7:K9" si="0">B7+D7+F7+H7</f>
        <v>157</v>
      </c>
      <c r="K7" s="13">
        <f t="shared" si="0"/>
        <v>1006</v>
      </c>
    </row>
    <row r="8" spans="1:11" ht="20.100000000000001" customHeight="1" x14ac:dyDescent="0.25">
      <c r="A8" s="2" t="s">
        <v>1</v>
      </c>
      <c r="B8" s="16">
        <v>257</v>
      </c>
      <c r="C8" s="13">
        <f>B8</f>
        <v>257</v>
      </c>
      <c r="D8" s="16">
        <v>638</v>
      </c>
      <c r="E8" s="13">
        <f>D8</f>
        <v>638</v>
      </c>
      <c r="F8" s="16">
        <v>0</v>
      </c>
      <c r="G8" s="13">
        <f>F8</f>
        <v>0</v>
      </c>
      <c r="H8" s="16">
        <v>111</v>
      </c>
      <c r="I8" s="13">
        <f>H8</f>
        <v>111</v>
      </c>
      <c r="J8" s="14">
        <f t="shared" si="0"/>
        <v>1006</v>
      </c>
      <c r="K8" s="13">
        <f t="shared" si="0"/>
        <v>1006</v>
      </c>
    </row>
    <row r="9" spans="1:11" ht="20.100000000000001" customHeight="1" x14ac:dyDescent="0.25">
      <c r="A9" s="2" t="s">
        <v>2</v>
      </c>
      <c r="B9" s="16">
        <v>194</v>
      </c>
      <c r="C9" s="13">
        <f>IFERROR(J8*B9/J9,0)</f>
        <v>404.90456431535267</v>
      </c>
      <c r="D9" s="16">
        <v>258</v>
      </c>
      <c r="E9" s="13">
        <f>IFERROR(J8*D9/J9,0)</f>
        <v>538.48132780082983</v>
      </c>
      <c r="F9" s="16">
        <v>0</v>
      </c>
      <c r="G9" s="13">
        <f>IFERROR(J8*F9/J9,0)</f>
        <v>0</v>
      </c>
      <c r="H9" s="16">
        <v>30</v>
      </c>
      <c r="I9" s="13">
        <f>IFERROR(J8*H9/J9,0)</f>
        <v>62.614107883817425</v>
      </c>
      <c r="J9" s="14">
        <f t="shared" si="0"/>
        <v>482</v>
      </c>
      <c r="K9" s="13">
        <f t="shared" si="0"/>
        <v>1005.9999999999999</v>
      </c>
    </row>
    <row r="10" spans="1:11" ht="20.100000000000001" customHeight="1" thickBot="1" x14ac:dyDescent="0.3">
      <c r="A10" s="3" t="s">
        <v>3</v>
      </c>
      <c r="B10" s="11">
        <f t="shared" ref="B10:K10" si="1">SUM(B7:B9)</f>
        <v>524</v>
      </c>
      <c r="C10" s="12">
        <f t="shared" si="1"/>
        <v>1129.6625260987921</v>
      </c>
      <c r="D10" s="11">
        <f t="shared" si="1"/>
        <v>969</v>
      </c>
      <c r="E10" s="12">
        <f t="shared" si="1"/>
        <v>1644.2392895842693</v>
      </c>
      <c r="F10" s="11">
        <f t="shared" si="1"/>
        <v>0</v>
      </c>
      <c r="G10" s="12">
        <f t="shared" si="1"/>
        <v>0</v>
      </c>
      <c r="H10" s="11">
        <f t="shared" si="1"/>
        <v>152</v>
      </c>
      <c r="I10" s="12">
        <f t="shared" si="1"/>
        <v>244.09818431693844</v>
      </c>
      <c r="J10" s="11">
        <f t="shared" si="1"/>
        <v>1645</v>
      </c>
      <c r="K10" s="15">
        <f t="shared" si="1"/>
        <v>3018</v>
      </c>
    </row>
    <row r="11" spans="1:11" ht="16.5" thickBot="1" x14ac:dyDescent="0.3"/>
    <row r="12" spans="1:11" x14ac:dyDescent="0.25">
      <c r="A12" s="33" t="s">
        <v>7</v>
      </c>
      <c r="B12" s="31"/>
      <c r="C12" s="31"/>
      <c r="D12" s="31"/>
      <c r="E12" s="36" t="s">
        <v>11</v>
      </c>
      <c r="F12" s="36"/>
      <c r="G12" s="31" t="s">
        <v>8</v>
      </c>
      <c r="H12" s="32"/>
    </row>
    <row r="13" spans="1:11" x14ac:dyDescent="0.25">
      <c r="A13" s="34" t="str">
        <f>B5</f>
        <v>GABRIEL GALLEGO M</v>
      </c>
      <c r="B13" s="35"/>
      <c r="C13" s="35"/>
      <c r="D13" s="35"/>
      <c r="E13" s="37">
        <f>C10</f>
        <v>1129.6625260987921</v>
      </c>
      <c r="F13" s="38"/>
      <c r="G13" s="47">
        <v>2</v>
      </c>
      <c r="H13" s="48"/>
    </row>
    <row r="14" spans="1:11" x14ac:dyDescent="0.25">
      <c r="A14" s="34" t="str">
        <f>D5</f>
        <v>CAROLINA VALENCIA M</v>
      </c>
      <c r="B14" s="35"/>
      <c r="C14" s="35"/>
      <c r="D14" s="35"/>
      <c r="E14" s="37">
        <f>E10</f>
        <v>1644.2392895842693</v>
      </c>
      <c r="F14" s="38"/>
      <c r="G14" s="47">
        <v>1</v>
      </c>
      <c r="H14" s="48"/>
    </row>
    <row r="15" spans="1:11" x14ac:dyDescent="0.25">
      <c r="A15" s="34" t="str">
        <f>F5</f>
        <v>NN</v>
      </c>
      <c r="B15" s="35"/>
      <c r="C15" s="35"/>
      <c r="D15" s="35"/>
      <c r="E15" s="37">
        <f>G10</f>
        <v>0</v>
      </c>
      <c r="F15" s="38"/>
      <c r="G15" s="47">
        <v>4</v>
      </c>
      <c r="H15" s="48"/>
    </row>
    <row r="16" spans="1:11" ht="16.5" thickBot="1" x14ac:dyDescent="0.3">
      <c r="A16" s="41" t="str">
        <f>H5</f>
        <v>Voto en blanco</v>
      </c>
      <c r="B16" s="42"/>
      <c r="C16" s="42"/>
      <c r="D16" s="42"/>
      <c r="E16" s="39">
        <f>I10</f>
        <v>244.09818431693844</v>
      </c>
      <c r="F16" s="40"/>
      <c r="G16" s="49">
        <v>3</v>
      </c>
      <c r="H16" s="50"/>
    </row>
    <row r="17" spans="1:6" ht="16.5" thickBot="1" x14ac:dyDescent="0.3"/>
    <row r="18" spans="1:6" x14ac:dyDescent="0.25">
      <c r="A18" s="33" t="s">
        <v>7</v>
      </c>
      <c r="B18" s="31"/>
      <c r="C18" s="31"/>
      <c r="D18" s="31"/>
      <c r="E18" s="4" t="s">
        <v>11</v>
      </c>
      <c r="F18" s="5" t="s">
        <v>9</v>
      </c>
    </row>
    <row r="19" spans="1:6" x14ac:dyDescent="0.25">
      <c r="A19" s="43" t="str">
        <f>A14</f>
        <v>CAROLINA VALENCIA M</v>
      </c>
      <c r="B19" s="44"/>
      <c r="C19" s="44"/>
      <c r="D19" s="44"/>
      <c r="E19" s="17">
        <f>E14</f>
        <v>1644.2392895842693</v>
      </c>
      <c r="F19" s="10">
        <v>50</v>
      </c>
    </row>
    <row r="20" spans="1:6" x14ac:dyDescent="0.25">
      <c r="A20" s="43" t="str">
        <f>A13</f>
        <v>GABRIEL GALLEGO M</v>
      </c>
      <c r="B20" s="44"/>
      <c r="C20" s="44"/>
      <c r="D20" s="44"/>
      <c r="E20" s="17">
        <f>E13</f>
        <v>1129.6625260987921</v>
      </c>
      <c r="F20" s="9">
        <f>IFERROR(F19*E20/E19,0)</f>
        <v>34.352132723468031</v>
      </c>
    </row>
    <row r="21" spans="1:6" ht="16.5" thickBot="1" x14ac:dyDescent="0.3">
      <c r="A21" s="45" t="str">
        <f>A16</f>
        <v>Voto en blanco</v>
      </c>
      <c r="B21" s="46"/>
      <c r="C21" s="46"/>
      <c r="D21" s="46"/>
      <c r="E21" s="18">
        <f>E16</f>
        <v>244.09818431693844</v>
      </c>
      <c r="F21" s="8">
        <f>IFERROR(F19*E21/E19,0)</f>
        <v>7.4228302979749508</v>
      </c>
    </row>
    <row r="23" spans="1:6" x14ac:dyDescent="0.25">
      <c r="A23" s="30" t="s">
        <v>12</v>
      </c>
      <c r="B23" s="30"/>
      <c r="C23" s="30"/>
    </row>
  </sheetData>
  <sheetProtection algorithmName="SHA-512" hashValue="HEZQVrcIsXjYpVUL5xHfScsTtgZDZovsCi43FokiWQzqcSwgtbmUXb5nwBz38AxIMugSm5oXOKYL/x6IDKNU/g==" saltValue="Z/7EFqzug74W0F41qpihzw==" spinCount="100000" sheet="1" selectLockedCells="1"/>
  <mergeCells count="28">
    <mergeCell ref="G15:H15"/>
    <mergeCell ref="G16:H16"/>
    <mergeCell ref="A18:D18"/>
    <mergeCell ref="A19:D19"/>
    <mergeCell ref="A23:C23"/>
    <mergeCell ref="G12:H12"/>
    <mergeCell ref="A12:D12"/>
    <mergeCell ref="A13:D13"/>
    <mergeCell ref="A14:D14"/>
    <mergeCell ref="A15:D15"/>
    <mergeCell ref="E12:F12"/>
    <mergeCell ref="E13:F13"/>
    <mergeCell ref="E14:F14"/>
    <mergeCell ref="E15:F15"/>
    <mergeCell ref="E16:F16"/>
    <mergeCell ref="A16:D16"/>
    <mergeCell ref="A20:D20"/>
    <mergeCell ref="A21:D21"/>
    <mergeCell ref="G13:H13"/>
    <mergeCell ref="G14:H14"/>
    <mergeCell ref="A1:K1"/>
    <mergeCell ref="H5:I5"/>
    <mergeCell ref="A5:A6"/>
    <mergeCell ref="B5:C5"/>
    <mergeCell ref="D5:E5"/>
    <mergeCell ref="F5:G5"/>
    <mergeCell ref="J5:K5"/>
    <mergeCell ref="B3:E3"/>
  </mergeCells>
  <pageMargins left="0.7" right="0.7" top="0.75" bottom="0.75" header="0.3" footer="0.3"/>
  <pageSetup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Constitución terna decanos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Elena Sepúlveda</dc:creator>
  <cp:lastModifiedBy>SANTIAGO1</cp:lastModifiedBy>
  <cp:lastPrinted>2018-08-25T22:42:52Z</cp:lastPrinted>
  <dcterms:created xsi:type="dcterms:W3CDTF">2018-08-25T21:16:15Z</dcterms:created>
  <dcterms:modified xsi:type="dcterms:W3CDTF">2021-10-28T20:09:39Z</dcterms:modified>
</cp:coreProperties>
</file>