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1595" windowHeight="5130" tabRatio="920"/>
  </bookViews>
  <sheets>
    <sheet name="ACADEMICO EST." sheetId="1" r:id="rId1"/>
    <sheet name="ACADEMICO PROF" sheetId="12" r:id="rId2"/>
    <sheet name="SUPERIOR EST." sheetId="2" r:id="rId3"/>
    <sheet name="SUPERIOR PROF" sheetId="14" r:id="rId4"/>
    <sheet name="CIARP" sheetId="3" r:id="rId5"/>
    <sheet name="CCDAD" sheetId="4" r:id="rId6"/>
    <sheet name="CF JURIDICAS" sheetId="5" r:id="rId7"/>
    <sheet name="CF EXACTAS" sheetId="6" r:id="rId8"/>
    <sheet name="CF AGROP" sheetId="7" r:id="rId9"/>
    <sheet name="CF ARTES" sheetId="8" r:id="rId10"/>
    <sheet name="CF INGE" sheetId="9" r:id="rId11"/>
    <sheet name="CF SALUD" sheetId="10" r:id="rId12"/>
    <sheet name="POSTGRADOS SALUD" sheetId="11" r:id="rId13"/>
  </sheets>
  <calcPr calcId="125725"/>
</workbook>
</file>

<file path=xl/calcChain.xml><?xml version="1.0" encoding="utf-8"?>
<calcChain xmlns="http://schemas.openxmlformats.org/spreadsheetml/2006/main">
  <c r="P10" i="14"/>
  <c r="O10"/>
  <c r="N10"/>
  <c r="M10"/>
  <c r="L10"/>
  <c r="K10"/>
  <c r="J10"/>
  <c r="I10"/>
  <c r="H10"/>
  <c r="G10"/>
  <c r="F10"/>
  <c r="E10"/>
  <c r="D10"/>
  <c r="C10"/>
  <c r="B10"/>
  <c r="Q9"/>
  <c r="Q8"/>
  <c r="Q7"/>
  <c r="Q6"/>
  <c r="Q5"/>
  <c r="Q4"/>
  <c r="Q3"/>
  <c r="Q6" i="12"/>
  <c r="P10"/>
  <c r="O10"/>
  <c r="N10"/>
  <c r="M10"/>
  <c r="L10"/>
  <c r="K10"/>
  <c r="J10"/>
  <c r="I10"/>
  <c r="H10"/>
  <c r="G10"/>
  <c r="F10"/>
  <c r="E10"/>
  <c r="D10"/>
  <c r="C10"/>
  <c r="B10"/>
  <c r="Q9"/>
  <c r="Q8"/>
  <c r="Q7"/>
  <c r="Q5"/>
  <c r="Q4"/>
  <c r="Q3"/>
  <c r="Q5" i="1"/>
  <c r="R9" i="7"/>
  <c r="Q6" i="11"/>
  <c r="Q5"/>
  <c r="Q4"/>
  <c r="Q3"/>
  <c r="P7"/>
  <c r="O7"/>
  <c r="N7"/>
  <c r="M7"/>
  <c r="L7"/>
  <c r="K7"/>
  <c r="J7"/>
  <c r="I7"/>
  <c r="H7"/>
  <c r="G7"/>
  <c r="F7"/>
  <c r="E7"/>
  <c r="D7"/>
  <c r="C7"/>
  <c r="B7"/>
  <c r="Q7" i="10"/>
  <c r="Q6"/>
  <c r="Q5"/>
  <c r="Q4"/>
  <c r="Q3"/>
  <c r="P8"/>
  <c r="O8"/>
  <c r="N8"/>
  <c r="M8"/>
  <c r="L8"/>
  <c r="K8"/>
  <c r="J8"/>
  <c r="I8"/>
  <c r="H8"/>
  <c r="G8"/>
  <c r="F8"/>
  <c r="E8"/>
  <c r="D8"/>
  <c r="C8"/>
  <c r="B8"/>
  <c r="Q7" i="9"/>
  <c r="R7" s="1"/>
  <c r="Q6"/>
  <c r="Q5"/>
  <c r="Q4"/>
  <c r="Q3"/>
  <c r="P8"/>
  <c r="O8"/>
  <c r="N8"/>
  <c r="M8"/>
  <c r="L8"/>
  <c r="K8"/>
  <c r="J8"/>
  <c r="I8"/>
  <c r="H8"/>
  <c r="G8"/>
  <c r="F8"/>
  <c r="E8"/>
  <c r="D8"/>
  <c r="C8"/>
  <c r="B8"/>
  <c r="Q7" i="8"/>
  <c r="Q6"/>
  <c r="Q5"/>
  <c r="Q4"/>
  <c r="Q3"/>
  <c r="P8"/>
  <c r="O8"/>
  <c r="N8"/>
  <c r="M8"/>
  <c r="L8"/>
  <c r="K8"/>
  <c r="J8"/>
  <c r="I8"/>
  <c r="H8"/>
  <c r="G8"/>
  <c r="F8"/>
  <c r="E8"/>
  <c r="D8"/>
  <c r="C8"/>
  <c r="B8"/>
  <c r="Q3" i="7"/>
  <c r="Q4"/>
  <c r="Q5"/>
  <c r="Q6"/>
  <c r="Q7"/>
  <c r="Q8"/>
  <c r="Q9"/>
  <c r="P10"/>
  <c r="O10"/>
  <c r="N10"/>
  <c r="M10"/>
  <c r="L10"/>
  <c r="K10"/>
  <c r="J10"/>
  <c r="I10"/>
  <c r="H10"/>
  <c r="G10"/>
  <c r="F10"/>
  <c r="E10"/>
  <c r="D10"/>
  <c r="C10"/>
  <c r="B10"/>
  <c r="Q7" i="6"/>
  <c r="Q6"/>
  <c r="Q5"/>
  <c r="Q4"/>
  <c r="Q3"/>
  <c r="Q8" s="1"/>
  <c r="R8" s="1"/>
  <c r="P8"/>
  <c r="O8"/>
  <c r="N8"/>
  <c r="M8"/>
  <c r="L8"/>
  <c r="K8"/>
  <c r="J8"/>
  <c r="I8"/>
  <c r="H8"/>
  <c r="G8"/>
  <c r="F8"/>
  <c r="E8"/>
  <c r="D8"/>
  <c r="C8"/>
  <c r="B8"/>
  <c r="Q9" i="5"/>
  <c r="Q8"/>
  <c r="Q7"/>
  <c r="Q6"/>
  <c r="Q5"/>
  <c r="Q4"/>
  <c r="Q3"/>
  <c r="P10"/>
  <c r="O10"/>
  <c r="N10"/>
  <c r="M10"/>
  <c r="L10"/>
  <c r="K10"/>
  <c r="J10"/>
  <c r="I10"/>
  <c r="H10"/>
  <c r="G10"/>
  <c r="F10"/>
  <c r="E10"/>
  <c r="D10"/>
  <c r="C10"/>
  <c r="B10"/>
  <c r="Q6" i="4"/>
  <c r="Q5"/>
  <c r="Q4"/>
  <c r="Q3"/>
  <c r="P7"/>
  <c r="O7"/>
  <c r="N7"/>
  <c r="M7"/>
  <c r="L7"/>
  <c r="K7"/>
  <c r="J7"/>
  <c r="I7"/>
  <c r="H7"/>
  <c r="G7"/>
  <c r="F7"/>
  <c r="E7"/>
  <c r="D7"/>
  <c r="C7"/>
  <c r="B7"/>
  <c r="Q7" i="3"/>
  <c r="Q6"/>
  <c r="Q5"/>
  <c r="Q4"/>
  <c r="Q3"/>
  <c r="P8"/>
  <c r="O8"/>
  <c r="N8"/>
  <c r="M8"/>
  <c r="L8"/>
  <c r="K8"/>
  <c r="J8"/>
  <c r="I8"/>
  <c r="H8"/>
  <c r="G8"/>
  <c r="F8"/>
  <c r="E8"/>
  <c r="D8"/>
  <c r="C8"/>
  <c r="B8"/>
  <c r="Q7" i="2"/>
  <c r="Q6"/>
  <c r="Q5"/>
  <c r="Q4"/>
  <c r="Q3"/>
  <c r="P8"/>
  <c r="O8"/>
  <c r="N8"/>
  <c r="M8"/>
  <c r="L8"/>
  <c r="K8"/>
  <c r="J8"/>
  <c r="I8"/>
  <c r="H8"/>
  <c r="G8"/>
  <c r="F8"/>
  <c r="E8"/>
  <c r="D8"/>
  <c r="C8"/>
  <c r="B8"/>
  <c r="Q8" i="1"/>
  <c r="Q7"/>
  <c r="Q6"/>
  <c r="Q4"/>
  <c r="Q3"/>
  <c r="P9"/>
  <c r="O9"/>
  <c r="N9"/>
  <c r="M9"/>
  <c r="L9"/>
  <c r="K9"/>
  <c r="J9"/>
  <c r="I9"/>
  <c r="H9"/>
  <c r="G9"/>
  <c r="F9"/>
  <c r="E9"/>
  <c r="D9"/>
  <c r="C9"/>
  <c r="B9"/>
  <c r="R6" i="6" l="1"/>
  <c r="R7"/>
  <c r="R5"/>
  <c r="R4"/>
  <c r="R3"/>
  <c r="Q8" i="9"/>
  <c r="R8" s="1"/>
  <c r="Q8" i="10"/>
  <c r="R9" i="14"/>
  <c r="Q10"/>
  <c r="R10" s="1"/>
  <c r="Q10" i="12"/>
  <c r="Q10" i="5"/>
  <c r="R10" s="1"/>
  <c r="Q7" i="4"/>
  <c r="R6" s="1"/>
  <c r="Q7" i="11"/>
  <c r="R7" s="1"/>
  <c r="R7" i="8"/>
  <c r="Q8"/>
  <c r="R8" s="1"/>
  <c r="Q8" i="3"/>
  <c r="R8" s="1"/>
  <c r="Q8" i="2"/>
  <c r="R8" s="1"/>
  <c r="Q9" i="1"/>
  <c r="R5" s="1"/>
  <c r="Q10" i="7"/>
  <c r="R8" i="10" l="1"/>
  <c r="R7"/>
  <c r="R3" i="9"/>
  <c r="R5"/>
  <c r="R4"/>
  <c r="R6"/>
  <c r="R7" i="7"/>
  <c r="R8"/>
  <c r="R5"/>
  <c r="R6"/>
  <c r="R10"/>
  <c r="R4"/>
  <c r="R3"/>
  <c r="R6" i="10"/>
  <c r="R5"/>
  <c r="R3"/>
  <c r="R4"/>
  <c r="R8" i="14"/>
  <c r="R7"/>
  <c r="R6"/>
  <c r="R5"/>
  <c r="R3"/>
  <c r="R4"/>
  <c r="R10" i="12"/>
  <c r="R6"/>
  <c r="R5"/>
  <c r="R7"/>
  <c r="R9"/>
  <c r="R4"/>
  <c r="R8"/>
  <c r="R3"/>
  <c r="R6" i="3"/>
  <c r="R9" i="5"/>
  <c r="R3"/>
  <c r="R7"/>
  <c r="R8"/>
  <c r="R5"/>
  <c r="R4"/>
  <c r="R6"/>
  <c r="R7" i="4"/>
  <c r="R3"/>
  <c r="R5"/>
  <c r="R4"/>
  <c r="R6" i="11"/>
  <c r="R5"/>
  <c r="R3"/>
  <c r="R4"/>
  <c r="R3" i="8"/>
  <c r="R5"/>
  <c r="R4"/>
  <c r="R6"/>
  <c r="R7" i="3"/>
  <c r="R5"/>
  <c r="R3"/>
  <c r="R4"/>
  <c r="R7" i="2"/>
  <c r="R6"/>
  <c r="R5"/>
  <c r="R3"/>
  <c r="R4"/>
  <c r="R9" i="1"/>
  <c r="R8"/>
  <c r="R7"/>
  <c r="R3"/>
  <c r="R6"/>
  <c r="R4"/>
</calcChain>
</file>

<file path=xl/sharedStrings.xml><?xml version="1.0" encoding="utf-8"?>
<sst xmlns="http://schemas.openxmlformats.org/spreadsheetml/2006/main" count="514" uniqueCount="51">
  <si>
    <t>PLANCHA 1</t>
  </si>
  <si>
    <t>PLANCHA 2</t>
  </si>
  <si>
    <t>Versalles</t>
  </si>
  <si>
    <t>Agrop</t>
  </si>
  <si>
    <t>Palog</t>
  </si>
  <si>
    <t>Bellas</t>
  </si>
  <si>
    <t>Central</t>
  </si>
  <si>
    <t>Ed. Parque</t>
  </si>
  <si>
    <t>Dorada</t>
  </si>
  <si>
    <t>Salamina</t>
  </si>
  <si>
    <t>Anserma</t>
  </si>
  <si>
    <t>Espinal</t>
  </si>
  <si>
    <t>Pereira</t>
  </si>
  <si>
    <t>Riosucio</t>
  </si>
  <si>
    <t>Aguadas</t>
  </si>
  <si>
    <t>Samana</t>
  </si>
  <si>
    <t>Armenia</t>
  </si>
  <si>
    <t>FRED ALBERTO MORENO CHAVEZ</t>
  </si>
  <si>
    <t>TOTAL</t>
  </si>
  <si>
    <t>%</t>
  </si>
  <si>
    <t>EN BLANCO</t>
  </si>
  <si>
    <t xml:space="preserve">NULO </t>
  </si>
  <si>
    <t>NO MARCADO</t>
  </si>
  <si>
    <t>TOTAL CONSOLIDADO</t>
  </si>
  <si>
    <t>COMITÉ CENTRAL DE ELECCIONES</t>
  </si>
  <si>
    <t xml:space="preserve">VALERIA VALENCIA MONTOYA </t>
  </si>
  <si>
    <t>Estudiante</t>
  </si>
  <si>
    <t xml:space="preserve">MAURA RAMIREZ ROJAS </t>
  </si>
  <si>
    <t>Profesor</t>
  </si>
  <si>
    <t xml:space="preserve">CARLOS RICARDO ESCOBAR </t>
  </si>
  <si>
    <t>Egresado</t>
  </si>
  <si>
    <t>VICTOR ALFONSO AGUDELO VILLEGAS</t>
  </si>
  <si>
    <t>JOSE CLARETH BONILLA</t>
  </si>
  <si>
    <t>CONSEJO SUPERIOR ESTUDIANTES 2011</t>
  </si>
  <si>
    <t>CIARP 2011</t>
  </si>
  <si>
    <t>COMITÉ CENTRAL DE EDUCACION A DISTANCIA 2011</t>
  </si>
  <si>
    <t>CONSEJO DE FACULTAD JURIDICAS Y SOCIALES 2011</t>
  </si>
  <si>
    <t>PLANCHA 3</t>
  </si>
  <si>
    <t>PLANCHA 4</t>
  </si>
  <si>
    <t>CONSEJO DE FACULTAD EXACTAS Y NATURALES 2011</t>
  </si>
  <si>
    <t>CONSEJO DE FACULTAD AGROPECUARIAS 2011</t>
  </si>
  <si>
    <t>CONSEJO DE FACULTAD ARTES Y HUMANIDADES 2011</t>
  </si>
  <si>
    <t>CONSEJO DE FACULTAD INGENIERIAS 2011</t>
  </si>
  <si>
    <t>CONSEJO DE FACULTAD SALUD 2011</t>
  </si>
  <si>
    <t>SALUD POSTGRADOS  2011</t>
  </si>
  <si>
    <t>CONSEJO ACADEMICO - ESTUDIANTES 2011</t>
  </si>
  <si>
    <t>CONSEJO ACADEMICO - PROFESORES 2011</t>
  </si>
  <si>
    <t>CONSEJO SUPERIOR PROFESORES 2011</t>
  </si>
  <si>
    <t>FERNANDO DUQUE GARCIA</t>
  </si>
  <si>
    <t>Secretario General</t>
  </si>
  <si>
    <t>Presidente Comité Central de Elecciones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</si>
</sst>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 applyProtection="1">
      <protection locked="0"/>
    </xf>
    <xf numFmtId="0" fontId="1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/>
    <xf numFmtId="0" fontId="0" fillId="5" borderId="3" xfId="0" applyFill="1" applyBorder="1" applyAlignment="1" applyProtection="1">
      <alignment horizontal="center"/>
    </xf>
    <xf numFmtId="0" fontId="0" fillId="5" borderId="2" xfId="0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4" borderId="2" xfId="0" applyFill="1" applyBorder="1" applyProtection="1"/>
    <xf numFmtId="2" fontId="0" fillId="4" borderId="2" xfId="0" applyNumberFormat="1" applyFill="1" applyBorder="1" applyProtection="1"/>
    <xf numFmtId="0" fontId="0" fillId="2" borderId="2" xfId="0" applyFill="1" applyBorder="1" applyAlignment="1" applyProtection="1">
      <alignment horizontal="center"/>
    </xf>
    <xf numFmtId="0" fontId="0" fillId="0" borderId="0" xfId="0" applyBorder="1" applyProtection="1">
      <protection locked="0"/>
    </xf>
    <xf numFmtId="0" fontId="2" fillId="3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cat>
            <c:strRef>
              <c:f>'ACADEMICO EST.'!$A$3:$A$8</c:f>
              <c:strCache>
                <c:ptCount val="6"/>
                <c:pt idx="0">
                  <c:v>PLANCHA 1</c:v>
                </c:pt>
                <c:pt idx="1">
                  <c:v>PLANCHA 2</c:v>
                </c:pt>
                <c:pt idx="2">
                  <c:v>PLANCHA 3</c:v>
                </c:pt>
                <c:pt idx="3">
                  <c:v>EN BLANCO</c:v>
                </c:pt>
                <c:pt idx="4">
                  <c:v>NULO </c:v>
                </c:pt>
                <c:pt idx="5">
                  <c:v>NO MARCADO</c:v>
                </c:pt>
              </c:strCache>
            </c:strRef>
          </c:cat>
          <c:val>
            <c:numRef>
              <c:f>'ACADEMICO EST.'!$R$3:$R$8</c:f>
              <c:numCache>
                <c:formatCode>0.00</c:formatCode>
                <c:ptCount val="6"/>
                <c:pt idx="0">
                  <c:v>7.2592592592592595</c:v>
                </c:pt>
                <c:pt idx="1">
                  <c:v>47.518518518518519</c:v>
                </c:pt>
                <c:pt idx="2">
                  <c:v>25.111111111111111</c:v>
                </c:pt>
                <c:pt idx="3">
                  <c:v>18.111111111111111</c:v>
                </c:pt>
                <c:pt idx="4">
                  <c:v>1.8518518518518516</c:v>
                </c:pt>
                <c:pt idx="5">
                  <c:v>0.14814814814814814</c:v>
                </c:pt>
              </c:numCache>
            </c:numRef>
          </c:val>
        </c:ser>
        <c:axId val="61101568"/>
        <c:axId val="61103104"/>
      </c:barChart>
      <c:catAx>
        <c:axId val="61101568"/>
        <c:scaling>
          <c:orientation val="minMax"/>
        </c:scaling>
        <c:axPos val="b"/>
        <c:tickLblPos val="nextTo"/>
        <c:crossAx val="61103104"/>
        <c:crosses val="autoZero"/>
        <c:auto val="1"/>
        <c:lblAlgn val="ctr"/>
        <c:lblOffset val="100"/>
      </c:catAx>
      <c:valAx>
        <c:axId val="61103104"/>
        <c:scaling>
          <c:orientation val="minMax"/>
        </c:scaling>
        <c:axPos val="l"/>
        <c:majorGridlines/>
        <c:numFmt formatCode="0.00" sourceLinked="1"/>
        <c:tickLblPos val="nextTo"/>
        <c:crossAx val="611015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cat>
            <c:strRef>
              <c:f>'CF ARTES'!$A$3:$A$7</c:f>
              <c:strCache>
                <c:ptCount val="5"/>
                <c:pt idx="0">
                  <c:v>PLANCHA 1</c:v>
                </c:pt>
                <c:pt idx="1">
                  <c:v>PLANCHA 2</c:v>
                </c:pt>
                <c:pt idx="2">
                  <c:v>EN BLANCO</c:v>
                </c:pt>
                <c:pt idx="3">
                  <c:v>NULO </c:v>
                </c:pt>
                <c:pt idx="4">
                  <c:v>NO MARCADO</c:v>
                </c:pt>
              </c:strCache>
            </c:strRef>
          </c:cat>
          <c:val>
            <c:numRef>
              <c:f>'CF ARTES'!$R$3:$R$7</c:f>
              <c:numCache>
                <c:formatCode>0.00</c:formatCode>
                <c:ptCount val="5"/>
                <c:pt idx="0">
                  <c:v>67.867867867867872</c:v>
                </c:pt>
                <c:pt idx="1">
                  <c:v>18.318318318318319</c:v>
                </c:pt>
                <c:pt idx="2">
                  <c:v>12.312312312312311</c:v>
                </c:pt>
                <c:pt idx="3">
                  <c:v>1.5015015015015014</c:v>
                </c:pt>
                <c:pt idx="4">
                  <c:v>0</c:v>
                </c:pt>
              </c:numCache>
            </c:numRef>
          </c:val>
        </c:ser>
        <c:axId val="62545920"/>
        <c:axId val="62547456"/>
      </c:barChart>
      <c:catAx>
        <c:axId val="62545920"/>
        <c:scaling>
          <c:orientation val="minMax"/>
        </c:scaling>
        <c:axPos val="b"/>
        <c:tickLblPos val="nextTo"/>
        <c:crossAx val="62547456"/>
        <c:crosses val="autoZero"/>
        <c:auto val="1"/>
        <c:lblAlgn val="ctr"/>
        <c:lblOffset val="100"/>
      </c:catAx>
      <c:valAx>
        <c:axId val="62547456"/>
        <c:scaling>
          <c:orientation val="minMax"/>
        </c:scaling>
        <c:axPos val="l"/>
        <c:majorGridlines/>
        <c:numFmt formatCode="0.00" sourceLinked="1"/>
        <c:tickLblPos val="nextTo"/>
        <c:crossAx val="625459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cat>
            <c:strRef>
              <c:f>'CF INGE'!$A$3:$A$7</c:f>
              <c:strCache>
                <c:ptCount val="5"/>
                <c:pt idx="0">
                  <c:v>PLANCHA 1</c:v>
                </c:pt>
                <c:pt idx="1">
                  <c:v>PLANCHA 2</c:v>
                </c:pt>
                <c:pt idx="2">
                  <c:v>EN BLANCO</c:v>
                </c:pt>
                <c:pt idx="3">
                  <c:v>NULO </c:v>
                </c:pt>
                <c:pt idx="4">
                  <c:v>NO MARCADO</c:v>
                </c:pt>
              </c:strCache>
            </c:strRef>
          </c:cat>
          <c:val>
            <c:numRef>
              <c:f>'CF INGE'!$R$3:$R$7</c:f>
              <c:numCache>
                <c:formatCode>0.00</c:formatCode>
                <c:ptCount val="5"/>
                <c:pt idx="0">
                  <c:v>57.36677115987461</c:v>
                </c:pt>
                <c:pt idx="1">
                  <c:v>25.391849529780565</c:v>
                </c:pt>
                <c:pt idx="2">
                  <c:v>15.047021943573668</c:v>
                </c:pt>
                <c:pt idx="3">
                  <c:v>2.1943573667711598</c:v>
                </c:pt>
                <c:pt idx="4">
                  <c:v>0</c:v>
                </c:pt>
              </c:numCache>
            </c:numRef>
          </c:val>
        </c:ser>
        <c:axId val="62575744"/>
        <c:axId val="62577280"/>
      </c:barChart>
      <c:catAx>
        <c:axId val="62575744"/>
        <c:scaling>
          <c:orientation val="minMax"/>
        </c:scaling>
        <c:axPos val="b"/>
        <c:tickLblPos val="nextTo"/>
        <c:crossAx val="62577280"/>
        <c:crosses val="autoZero"/>
        <c:auto val="1"/>
        <c:lblAlgn val="ctr"/>
        <c:lblOffset val="100"/>
      </c:catAx>
      <c:valAx>
        <c:axId val="62577280"/>
        <c:scaling>
          <c:orientation val="minMax"/>
        </c:scaling>
        <c:axPos val="l"/>
        <c:majorGridlines/>
        <c:numFmt formatCode="0.00" sourceLinked="1"/>
        <c:tickLblPos val="nextTo"/>
        <c:crossAx val="625757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cat>
            <c:strRef>
              <c:f>'CF SALUD'!$A$3:$A$7</c:f>
              <c:strCache>
                <c:ptCount val="5"/>
                <c:pt idx="0">
                  <c:v>PLANCHA 1</c:v>
                </c:pt>
                <c:pt idx="1">
                  <c:v>PLANCHA 2</c:v>
                </c:pt>
                <c:pt idx="2">
                  <c:v>EN BLANCO</c:v>
                </c:pt>
                <c:pt idx="3">
                  <c:v>NULO </c:v>
                </c:pt>
                <c:pt idx="4">
                  <c:v>NO MARCADO</c:v>
                </c:pt>
              </c:strCache>
            </c:strRef>
          </c:cat>
          <c:val>
            <c:numRef>
              <c:f>'CF SALUD'!$R$3:$R$7</c:f>
              <c:numCache>
                <c:formatCode>0.00</c:formatCode>
                <c:ptCount val="5"/>
                <c:pt idx="0">
                  <c:v>50.798722044728436</c:v>
                </c:pt>
                <c:pt idx="1">
                  <c:v>38.977635782747605</c:v>
                </c:pt>
                <c:pt idx="2">
                  <c:v>8.7859424920127793</c:v>
                </c:pt>
                <c:pt idx="3">
                  <c:v>1.2779552715654952</c:v>
                </c:pt>
                <c:pt idx="4">
                  <c:v>0.15974440894568689</c:v>
                </c:pt>
              </c:numCache>
            </c:numRef>
          </c:val>
        </c:ser>
        <c:axId val="62503168"/>
        <c:axId val="62586880"/>
      </c:barChart>
      <c:catAx>
        <c:axId val="62503168"/>
        <c:scaling>
          <c:orientation val="minMax"/>
        </c:scaling>
        <c:axPos val="b"/>
        <c:tickLblPos val="nextTo"/>
        <c:crossAx val="62586880"/>
        <c:crosses val="autoZero"/>
        <c:auto val="1"/>
        <c:lblAlgn val="ctr"/>
        <c:lblOffset val="100"/>
      </c:catAx>
      <c:valAx>
        <c:axId val="62586880"/>
        <c:scaling>
          <c:orientation val="minMax"/>
        </c:scaling>
        <c:axPos val="l"/>
        <c:majorGridlines/>
        <c:numFmt formatCode="0.00" sourceLinked="1"/>
        <c:tickLblPos val="nextTo"/>
        <c:crossAx val="625031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cat>
            <c:strRef>
              <c:f>'POSTGRADOS SALUD'!$A$3:$A$6</c:f>
              <c:strCache>
                <c:ptCount val="4"/>
                <c:pt idx="0">
                  <c:v>PLANCHA 1</c:v>
                </c:pt>
                <c:pt idx="1">
                  <c:v>EN BLANCO</c:v>
                </c:pt>
                <c:pt idx="2">
                  <c:v>NULO </c:v>
                </c:pt>
                <c:pt idx="3">
                  <c:v>NO MARCADO</c:v>
                </c:pt>
              </c:strCache>
            </c:strRef>
          </c:cat>
          <c:val>
            <c:numRef>
              <c:f>'POSTGRADOS SALUD'!$R$3:$R$6</c:f>
              <c:numCache>
                <c:formatCode>0.00</c:formatCode>
                <c:ptCount val="4"/>
                <c:pt idx="0">
                  <c:v>72.727272727272734</c:v>
                </c:pt>
                <c:pt idx="1">
                  <c:v>27.27272727272727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2623104"/>
        <c:axId val="62637184"/>
      </c:barChart>
      <c:catAx>
        <c:axId val="62623104"/>
        <c:scaling>
          <c:orientation val="minMax"/>
        </c:scaling>
        <c:axPos val="b"/>
        <c:tickLblPos val="nextTo"/>
        <c:crossAx val="62637184"/>
        <c:crosses val="autoZero"/>
        <c:auto val="1"/>
        <c:lblAlgn val="ctr"/>
        <c:lblOffset val="100"/>
      </c:catAx>
      <c:valAx>
        <c:axId val="62637184"/>
        <c:scaling>
          <c:orientation val="minMax"/>
        </c:scaling>
        <c:axPos val="l"/>
        <c:majorGridlines/>
        <c:numFmt formatCode="0.00" sourceLinked="1"/>
        <c:tickLblPos val="nextTo"/>
        <c:crossAx val="626231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cat>
            <c:strRef>
              <c:f>'ACADEMICO PROF'!$A$3:$A$9</c:f>
              <c:strCache>
                <c:ptCount val="7"/>
                <c:pt idx="0">
                  <c:v>PLANCHA 1</c:v>
                </c:pt>
                <c:pt idx="1">
                  <c:v>PLANCHA 2</c:v>
                </c:pt>
                <c:pt idx="2">
                  <c:v>PLANCHA 3</c:v>
                </c:pt>
                <c:pt idx="3">
                  <c:v>PLANCHA 4</c:v>
                </c:pt>
                <c:pt idx="4">
                  <c:v>EN BLANCO</c:v>
                </c:pt>
                <c:pt idx="5">
                  <c:v>NULO </c:v>
                </c:pt>
                <c:pt idx="6">
                  <c:v>NO MARCADO</c:v>
                </c:pt>
              </c:strCache>
            </c:strRef>
          </c:cat>
          <c:val>
            <c:numRef>
              <c:f>'ACADEMICO PROF'!$R$3:$R$9</c:f>
              <c:numCache>
                <c:formatCode>0.00</c:formatCode>
                <c:ptCount val="7"/>
                <c:pt idx="0">
                  <c:v>29.787234042553191</c:v>
                </c:pt>
                <c:pt idx="1">
                  <c:v>34.042553191489361</c:v>
                </c:pt>
                <c:pt idx="2">
                  <c:v>11.111111111111111</c:v>
                </c:pt>
                <c:pt idx="3">
                  <c:v>14.657210401891252</c:v>
                </c:pt>
                <c:pt idx="4">
                  <c:v>9.9290780141843982</c:v>
                </c:pt>
                <c:pt idx="5">
                  <c:v>0.2364066193853428</c:v>
                </c:pt>
                <c:pt idx="6">
                  <c:v>0.2364066193853428</c:v>
                </c:pt>
              </c:numCache>
            </c:numRef>
          </c:val>
        </c:ser>
        <c:axId val="62024320"/>
        <c:axId val="62038400"/>
      </c:barChart>
      <c:catAx>
        <c:axId val="62024320"/>
        <c:scaling>
          <c:orientation val="minMax"/>
        </c:scaling>
        <c:axPos val="b"/>
        <c:tickLblPos val="nextTo"/>
        <c:crossAx val="62038400"/>
        <c:crosses val="autoZero"/>
        <c:auto val="1"/>
        <c:lblAlgn val="ctr"/>
        <c:lblOffset val="100"/>
      </c:catAx>
      <c:valAx>
        <c:axId val="62038400"/>
        <c:scaling>
          <c:orientation val="minMax"/>
        </c:scaling>
        <c:axPos val="l"/>
        <c:majorGridlines/>
        <c:numFmt formatCode="0.00" sourceLinked="1"/>
        <c:tickLblPos val="nextTo"/>
        <c:crossAx val="620243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cat>
            <c:strRef>
              <c:f>'SUPERIOR EST.'!$A$3:$A$7</c:f>
              <c:strCache>
                <c:ptCount val="5"/>
                <c:pt idx="0">
                  <c:v>PLANCHA 1</c:v>
                </c:pt>
                <c:pt idx="1">
                  <c:v>PLANCHA 2</c:v>
                </c:pt>
                <c:pt idx="2">
                  <c:v>EN BLANCO</c:v>
                </c:pt>
                <c:pt idx="3">
                  <c:v>NULO </c:v>
                </c:pt>
                <c:pt idx="4">
                  <c:v>NO MARCADO</c:v>
                </c:pt>
              </c:strCache>
            </c:strRef>
          </c:cat>
          <c:val>
            <c:numRef>
              <c:f>'SUPERIOR EST.'!$R$3:$R$7</c:f>
              <c:numCache>
                <c:formatCode>0.00</c:formatCode>
                <c:ptCount val="5"/>
                <c:pt idx="0">
                  <c:v>49.869549012299665</c:v>
                </c:pt>
                <c:pt idx="1">
                  <c:v>34.066343645173312</c:v>
                </c:pt>
                <c:pt idx="2">
                  <c:v>14.125978382407753</c:v>
                </c:pt>
                <c:pt idx="3">
                  <c:v>1.8263138278046962</c:v>
                </c:pt>
                <c:pt idx="4">
                  <c:v>0.11181513231457324</c:v>
                </c:pt>
              </c:numCache>
            </c:numRef>
          </c:val>
        </c:ser>
        <c:axId val="61939712"/>
        <c:axId val="61941248"/>
      </c:barChart>
      <c:catAx>
        <c:axId val="61939712"/>
        <c:scaling>
          <c:orientation val="minMax"/>
        </c:scaling>
        <c:axPos val="b"/>
        <c:tickLblPos val="nextTo"/>
        <c:crossAx val="61941248"/>
        <c:crosses val="autoZero"/>
        <c:auto val="1"/>
        <c:lblAlgn val="ctr"/>
        <c:lblOffset val="100"/>
      </c:catAx>
      <c:valAx>
        <c:axId val="61941248"/>
        <c:scaling>
          <c:orientation val="minMax"/>
        </c:scaling>
        <c:axPos val="l"/>
        <c:majorGridlines/>
        <c:numFmt formatCode="0.00" sourceLinked="1"/>
        <c:tickLblPos val="nextTo"/>
        <c:crossAx val="619397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cat>
            <c:strRef>
              <c:f>'SUPERIOR PROF'!$A$3:$A$9</c:f>
              <c:strCache>
                <c:ptCount val="7"/>
                <c:pt idx="0">
                  <c:v>PLANCHA 1</c:v>
                </c:pt>
                <c:pt idx="1">
                  <c:v>PLANCHA 2</c:v>
                </c:pt>
                <c:pt idx="2">
                  <c:v>PLANCHA 3</c:v>
                </c:pt>
                <c:pt idx="3">
                  <c:v>PLANCHA 4</c:v>
                </c:pt>
                <c:pt idx="4">
                  <c:v>EN BLANCO</c:v>
                </c:pt>
                <c:pt idx="5">
                  <c:v>NULO </c:v>
                </c:pt>
                <c:pt idx="6">
                  <c:v>NO MARCADO</c:v>
                </c:pt>
              </c:strCache>
            </c:strRef>
          </c:cat>
          <c:val>
            <c:numRef>
              <c:f>'SUPERIOR PROF'!$R$3:$R$9</c:f>
              <c:numCache>
                <c:formatCode>0.00</c:formatCode>
                <c:ptCount val="7"/>
                <c:pt idx="0">
                  <c:v>49.295774647887328</c:v>
                </c:pt>
                <c:pt idx="1">
                  <c:v>11.267605633802818</c:v>
                </c:pt>
                <c:pt idx="2">
                  <c:v>10.328638497652582</c:v>
                </c:pt>
                <c:pt idx="3">
                  <c:v>24.413145539906104</c:v>
                </c:pt>
                <c:pt idx="4">
                  <c:v>4.6948356807511731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2149760"/>
        <c:axId val="62151296"/>
      </c:barChart>
      <c:catAx>
        <c:axId val="62149760"/>
        <c:scaling>
          <c:orientation val="minMax"/>
        </c:scaling>
        <c:axPos val="b"/>
        <c:tickLblPos val="nextTo"/>
        <c:crossAx val="62151296"/>
        <c:crosses val="autoZero"/>
        <c:auto val="1"/>
        <c:lblAlgn val="ctr"/>
        <c:lblOffset val="100"/>
      </c:catAx>
      <c:valAx>
        <c:axId val="62151296"/>
        <c:scaling>
          <c:orientation val="minMax"/>
        </c:scaling>
        <c:axPos val="l"/>
        <c:majorGridlines/>
        <c:numFmt formatCode="0.00" sourceLinked="1"/>
        <c:tickLblPos val="nextTo"/>
        <c:crossAx val="621497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cat>
            <c:strRef>
              <c:f>CIARP!$A$3:$A$7</c:f>
              <c:strCache>
                <c:ptCount val="5"/>
                <c:pt idx="0">
                  <c:v>PLANCHA 1</c:v>
                </c:pt>
                <c:pt idx="1">
                  <c:v>PLANCHA 2</c:v>
                </c:pt>
                <c:pt idx="2">
                  <c:v>EN BLANCO</c:v>
                </c:pt>
                <c:pt idx="3">
                  <c:v>NULO </c:v>
                </c:pt>
                <c:pt idx="4">
                  <c:v>NO MARCADO</c:v>
                </c:pt>
              </c:strCache>
            </c:strRef>
          </c:cat>
          <c:val>
            <c:numRef>
              <c:f>CIARP!$R$3:$R$7</c:f>
              <c:numCache>
                <c:formatCode>0.00</c:formatCode>
                <c:ptCount val="5"/>
                <c:pt idx="0">
                  <c:v>30.120481927710845</c:v>
                </c:pt>
                <c:pt idx="1">
                  <c:v>52.289156626506028</c:v>
                </c:pt>
                <c:pt idx="2">
                  <c:v>17.108433734939759</c:v>
                </c:pt>
                <c:pt idx="3">
                  <c:v>0.24096385542168677</c:v>
                </c:pt>
                <c:pt idx="4">
                  <c:v>0.24096385542168677</c:v>
                </c:pt>
              </c:numCache>
            </c:numRef>
          </c:val>
        </c:ser>
        <c:axId val="62171008"/>
        <c:axId val="62172544"/>
      </c:barChart>
      <c:catAx>
        <c:axId val="62171008"/>
        <c:scaling>
          <c:orientation val="minMax"/>
        </c:scaling>
        <c:axPos val="b"/>
        <c:tickLblPos val="nextTo"/>
        <c:crossAx val="62172544"/>
        <c:crosses val="autoZero"/>
        <c:auto val="1"/>
        <c:lblAlgn val="ctr"/>
        <c:lblOffset val="100"/>
      </c:catAx>
      <c:valAx>
        <c:axId val="62172544"/>
        <c:scaling>
          <c:orientation val="minMax"/>
        </c:scaling>
        <c:axPos val="l"/>
        <c:majorGridlines/>
        <c:numFmt formatCode="0.00" sourceLinked="1"/>
        <c:tickLblPos val="nextTo"/>
        <c:crossAx val="621710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cat>
            <c:strRef>
              <c:f>CCDAD!$A$3:$A$6</c:f>
              <c:strCache>
                <c:ptCount val="4"/>
                <c:pt idx="0">
                  <c:v>PLANCHA 1</c:v>
                </c:pt>
                <c:pt idx="1">
                  <c:v>EN BLANCO</c:v>
                </c:pt>
                <c:pt idx="2">
                  <c:v>NULO </c:v>
                </c:pt>
                <c:pt idx="3">
                  <c:v>NO MARCADO</c:v>
                </c:pt>
              </c:strCache>
            </c:strRef>
          </c:cat>
          <c:val>
            <c:numRef>
              <c:f>CCDAD!$R$3:$R$6</c:f>
              <c:numCache>
                <c:formatCode>0.00</c:formatCode>
                <c:ptCount val="4"/>
                <c:pt idx="0">
                  <c:v>47.008547008547005</c:v>
                </c:pt>
                <c:pt idx="1">
                  <c:v>49.572649572649574</c:v>
                </c:pt>
                <c:pt idx="2">
                  <c:v>0.42735042735042739</c:v>
                </c:pt>
                <c:pt idx="3">
                  <c:v>2.9914529914529915</c:v>
                </c:pt>
              </c:numCache>
            </c:numRef>
          </c:val>
        </c:ser>
        <c:axId val="62254080"/>
        <c:axId val="62063360"/>
      </c:barChart>
      <c:catAx>
        <c:axId val="62254080"/>
        <c:scaling>
          <c:orientation val="minMax"/>
        </c:scaling>
        <c:axPos val="b"/>
        <c:tickLblPos val="nextTo"/>
        <c:crossAx val="62063360"/>
        <c:crosses val="autoZero"/>
        <c:auto val="1"/>
        <c:lblAlgn val="ctr"/>
        <c:lblOffset val="100"/>
      </c:catAx>
      <c:valAx>
        <c:axId val="62063360"/>
        <c:scaling>
          <c:orientation val="minMax"/>
        </c:scaling>
        <c:axPos val="l"/>
        <c:majorGridlines/>
        <c:numFmt formatCode="0.00" sourceLinked="1"/>
        <c:tickLblPos val="nextTo"/>
        <c:crossAx val="622540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cat>
            <c:strRef>
              <c:f>'CF JURIDICAS'!$A$3:$A$9</c:f>
              <c:strCache>
                <c:ptCount val="7"/>
                <c:pt idx="0">
                  <c:v>PLANCHA 1</c:v>
                </c:pt>
                <c:pt idx="1">
                  <c:v>PLANCHA 2</c:v>
                </c:pt>
                <c:pt idx="2">
                  <c:v>PLANCHA 3</c:v>
                </c:pt>
                <c:pt idx="3">
                  <c:v>PLANCHA 4</c:v>
                </c:pt>
                <c:pt idx="4">
                  <c:v>EN BLANCO</c:v>
                </c:pt>
                <c:pt idx="5">
                  <c:v>NULO </c:v>
                </c:pt>
                <c:pt idx="6">
                  <c:v>NO MARCADO</c:v>
                </c:pt>
              </c:strCache>
            </c:strRef>
          </c:cat>
          <c:val>
            <c:numRef>
              <c:f>'CF JURIDICAS'!$R$3:$R$9</c:f>
              <c:numCache>
                <c:formatCode>0.00</c:formatCode>
                <c:ptCount val="7"/>
                <c:pt idx="0">
                  <c:v>34.957020057306593</c:v>
                </c:pt>
                <c:pt idx="1">
                  <c:v>22.636103151862464</c:v>
                </c:pt>
                <c:pt idx="2">
                  <c:v>19.627507163323781</c:v>
                </c:pt>
                <c:pt idx="3">
                  <c:v>10.458452722063036</c:v>
                </c:pt>
                <c:pt idx="4">
                  <c:v>10.17191977077364</c:v>
                </c:pt>
                <c:pt idx="5">
                  <c:v>1.8624641833810889</c:v>
                </c:pt>
                <c:pt idx="6">
                  <c:v>0.28653295128939826</c:v>
                </c:pt>
              </c:numCache>
            </c:numRef>
          </c:val>
        </c:ser>
        <c:axId val="62095744"/>
        <c:axId val="62097280"/>
      </c:barChart>
      <c:catAx>
        <c:axId val="62095744"/>
        <c:scaling>
          <c:orientation val="minMax"/>
        </c:scaling>
        <c:axPos val="b"/>
        <c:tickLblPos val="nextTo"/>
        <c:crossAx val="62097280"/>
        <c:crosses val="autoZero"/>
        <c:auto val="1"/>
        <c:lblAlgn val="ctr"/>
        <c:lblOffset val="100"/>
      </c:catAx>
      <c:valAx>
        <c:axId val="62097280"/>
        <c:scaling>
          <c:orientation val="minMax"/>
        </c:scaling>
        <c:axPos val="l"/>
        <c:majorGridlines/>
        <c:numFmt formatCode="0.00" sourceLinked="1"/>
        <c:tickLblPos val="nextTo"/>
        <c:crossAx val="620957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cat>
            <c:strRef>
              <c:f>'CF EXACTAS'!$A$3:$A$7</c:f>
              <c:strCache>
                <c:ptCount val="5"/>
                <c:pt idx="0">
                  <c:v>PLANCHA 1</c:v>
                </c:pt>
                <c:pt idx="1">
                  <c:v>PLANCHA 2</c:v>
                </c:pt>
                <c:pt idx="2">
                  <c:v>EN BLANCO</c:v>
                </c:pt>
                <c:pt idx="3">
                  <c:v>NULO </c:v>
                </c:pt>
                <c:pt idx="4">
                  <c:v>NO MARCADO</c:v>
                </c:pt>
              </c:strCache>
            </c:strRef>
          </c:cat>
          <c:val>
            <c:numRef>
              <c:f>'CF EXACTAS'!$R$3:$R$7</c:f>
              <c:numCache>
                <c:formatCode>0.00</c:formatCode>
                <c:ptCount val="5"/>
                <c:pt idx="0">
                  <c:v>69.382022471910105</c:v>
                </c:pt>
                <c:pt idx="1">
                  <c:v>13.48314606741573</c:v>
                </c:pt>
                <c:pt idx="2">
                  <c:v>15.44943820224719</c:v>
                </c:pt>
                <c:pt idx="3">
                  <c:v>1.4044943820224718</c:v>
                </c:pt>
                <c:pt idx="4">
                  <c:v>0.2808988764044944</c:v>
                </c:pt>
              </c:numCache>
            </c:numRef>
          </c:val>
        </c:ser>
        <c:axId val="62436864"/>
        <c:axId val="62438400"/>
      </c:barChart>
      <c:catAx>
        <c:axId val="62436864"/>
        <c:scaling>
          <c:orientation val="minMax"/>
        </c:scaling>
        <c:axPos val="b"/>
        <c:tickLblPos val="nextTo"/>
        <c:crossAx val="62438400"/>
        <c:crosses val="autoZero"/>
        <c:auto val="1"/>
        <c:lblAlgn val="ctr"/>
        <c:lblOffset val="100"/>
      </c:catAx>
      <c:valAx>
        <c:axId val="62438400"/>
        <c:scaling>
          <c:orientation val="minMax"/>
        </c:scaling>
        <c:axPos val="l"/>
        <c:majorGridlines/>
        <c:numFmt formatCode="0.00" sourceLinked="1"/>
        <c:tickLblPos val="nextTo"/>
        <c:crossAx val="624368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cat>
            <c:strRef>
              <c:f>'CF AGROP'!$A$3:$A$9</c:f>
              <c:strCache>
                <c:ptCount val="7"/>
                <c:pt idx="0">
                  <c:v>PLANCHA 1</c:v>
                </c:pt>
                <c:pt idx="1">
                  <c:v>PLANCHA 2</c:v>
                </c:pt>
                <c:pt idx="2">
                  <c:v>PLANCHA 3</c:v>
                </c:pt>
                <c:pt idx="3">
                  <c:v>PLANCHA 4</c:v>
                </c:pt>
                <c:pt idx="4">
                  <c:v>EN BLANCO</c:v>
                </c:pt>
                <c:pt idx="5">
                  <c:v>NULO </c:v>
                </c:pt>
                <c:pt idx="6">
                  <c:v>NO MARCADO</c:v>
                </c:pt>
              </c:strCache>
            </c:strRef>
          </c:cat>
          <c:val>
            <c:numRef>
              <c:f>'CF AGROP'!$R$3:$R$9</c:f>
              <c:numCache>
                <c:formatCode>0.00</c:formatCode>
                <c:ptCount val="7"/>
                <c:pt idx="0">
                  <c:v>29.834254143646412</c:v>
                </c:pt>
                <c:pt idx="1">
                  <c:v>8.2872928176795568</c:v>
                </c:pt>
                <c:pt idx="2">
                  <c:v>43.370165745856355</c:v>
                </c:pt>
                <c:pt idx="3">
                  <c:v>10.773480662983426</c:v>
                </c:pt>
                <c:pt idx="4">
                  <c:v>5.2486187845303869</c:v>
                </c:pt>
                <c:pt idx="5">
                  <c:v>2.4861878453038675</c:v>
                </c:pt>
                <c:pt idx="6">
                  <c:v>0</c:v>
                </c:pt>
              </c:numCache>
            </c:numRef>
          </c:val>
        </c:ser>
        <c:axId val="62331520"/>
        <c:axId val="62366080"/>
      </c:barChart>
      <c:catAx>
        <c:axId val="62331520"/>
        <c:scaling>
          <c:orientation val="minMax"/>
        </c:scaling>
        <c:axPos val="b"/>
        <c:tickLblPos val="nextTo"/>
        <c:crossAx val="62366080"/>
        <c:crosses val="autoZero"/>
        <c:auto val="1"/>
        <c:lblAlgn val="ctr"/>
        <c:lblOffset val="100"/>
      </c:catAx>
      <c:valAx>
        <c:axId val="62366080"/>
        <c:scaling>
          <c:orientation val="minMax"/>
        </c:scaling>
        <c:axPos val="l"/>
        <c:majorGridlines/>
        <c:numFmt formatCode="0.00" sourceLinked="1"/>
        <c:tickLblPos val="nextTo"/>
        <c:crossAx val="623315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9524</xdr:colOff>
      <xdr:row>10</xdr:row>
      <xdr:rowOff>0</xdr:rowOff>
    </xdr:from>
    <xdr:to>
      <xdr:col>18</xdr:col>
      <xdr:colOff>752475</xdr:colOff>
      <xdr:row>24</xdr:row>
      <xdr:rowOff>171450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8</xdr:row>
      <xdr:rowOff>180975</xdr:rowOff>
    </xdr:from>
    <xdr:to>
      <xdr:col>19</xdr:col>
      <xdr:colOff>0</xdr:colOff>
      <xdr:row>24</xdr:row>
      <xdr:rowOff>9525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9</xdr:row>
      <xdr:rowOff>19049</xdr:rowOff>
    </xdr:from>
    <xdr:to>
      <xdr:col>19</xdr:col>
      <xdr:colOff>0</xdr:colOff>
      <xdr:row>24</xdr:row>
      <xdr:rowOff>9524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542924</xdr:colOff>
      <xdr:row>9</xdr:row>
      <xdr:rowOff>9525</xdr:rowOff>
    </xdr:from>
    <xdr:to>
      <xdr:col>18</xdr:col>
      <xdr:colOff>761999</xdr:colOff>
      <xdr:row>23</xdr:row>
      <xdr:rowOff>180975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542924</xdr:colOff>
      <xdr:row>8</xdr:row>
      <xdr:rowOff>0</xdr:rowOff>
    </xdr:from>
    <xdr:to>
      <xdr:col>18</xdr:col>
      <xdr:colOff>761999</xdr:colOff>
      <xdr:row>23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9524</xdr:colOff>
      <xdr:row>11</xdr:row>
      <xdr:rowOff>0</xdr:rowOff>
    </xdr:from>
    <xdr:to>
      <xdr:col>18</xdr:col>
      <xdr:colOff>752475</xdr:colOff>
      <xdr:row>25</xdr:row>
      <xdr:rowOff>171450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19049</xdr:colOff>
      <xdr:row>9</xdr:row>
      <xdr:rowOff>28575</xdr:rowOff>
    </xdr:from>
    <xdr:to>
      <xdr:col>18</xdr:col>
      <xdr:colOff>752475</xdr:colOff>
      <xdr:row>23</xdr:row>
      <xdr:rowOff>161925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9524</xdr:colOff>
      <xdr:row>11</xdr:row>
      <xdr:rowOff>0</xdr:rowOff>
    </xdr:from>
    <xdr:to>
      <xdr:col>18</xdr:col>
      <xdr:colOff>752475</xdr:colOff>
      <xdr:row>25</xdr:row>
      <xdr:rowOff>171450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542924</xdr:colOff>
      <xdr:row>9</xdr:row>
      <xdr:rowOff>57149</xdr:rowOff>
    </xdr:from>
    <xdr:to>
      <xdr:col>18</xdr:col>
      <xdr:colOff>704849</xdr:colOff>
      <xdr:row>23</xdr:row>
      <xdr:rowOff>180974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19049</xdr:colOff>
      <xdr:row>8</xdr:row>
      <xdr:rowOff>19049</xdr:rowOff>
    </xdr:from>
    <xdr:to>
      <xdr:col>18</xdr:col>
      <xdr:colOff>761999</xdr:colOff>
      <xdr:row>23</xdr:row>
      <xdr:rowOff>9525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10</xdr:row>
      <xdr:rowOff>171450</xdr:rowOff>
    </xdr:from>
    <xdr:to>
      <xdr:col>18</xdr:col>
      <xdr:colOff>752475</xdr:colOff>
      <xdr:row>26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9</xdr:row>
      <xdr:rowOff>9524</xdr:rowOff>
    </xdr:from>
    <xdr:to>
      <xdr:col>19</xdr:col>
      <xdr:colOff>19050</xdr:colOff>
      <xdr:row>23</xdr:row>
      <xdr:rowOff>190499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542924</xdr:colOff>
      <xdr:row>11</xdr:row>
      <xdr:rowOff>9525</xdr:rowOff>
    </xdr:from>
    <xdr:to>
      <xdr:col>18</xdr:col>
      <xdr:colOff>761999</xdr:colOff>
      <xdr:row>25</xdr:row>
      <xdr:rowOff>180975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R34"/>
  <sheetViews>
    <sheetView tabSelected="1" topLeftCell="B1" workbookViewId="0">
      <selection activeCell="S34" sqref="S34"/>
    </sheetView>
  </sheetViews>
  <sheetFormatPr baseColWidth="10" defaultRowHeight="15"/>
  <cols>
    <col min="1" max="1" width="20.140625" style="1" customWidth="1"/>
    <col min="2" max="2" width="6" style="1" customWidth="1"/>
    <col min="3" max="3" width="9" style="1" customWidth="1"/>
    <col min="4" max="4" width="6.5703125" style="1" customWidth="1"/>
    <col min="5" max="5" width="6.42578125" style="1" customWidth="1"/>
    <col min="6" max="6" width="8" style="1" customWidth="1"/>
    <col min="7" max="7" width="10.140625" style="1" customWidth="1"/>
    <col min="8" max="8" width="7.5703125" style="1" customWidth="1"/>
    <col min="9" max="9" width="9" style="1" customWidth="1"/>
    <col min="10" max="10" width="8.85546875" style="1" customWidth="1"/>
    <col min="11" max="11" width="8.140625" style="1" customWidth="1"/>
    <col min="12" max="12" width="7.85546875" style="1" customWidth="1"/>
    <col min="13" max="13" width="8.7109375" style="1" customWidth="1"/>
    <col min="14" max="14" width="8.28515625" style="1" customWidth="1"/>
    <col min="15" max="15" width="7.7109375" style="1" customWidth="1"/>
    <col min="16" max="16" width="8.7109375" style="1" customWidth="1"/>
    <col min="17" max="17" width="11.42578125" style="1"/>
    <col min="18" max="18" width="13.42578125" style="1" customWidth="1"/>
    <col min="19" max="16384" width="11.42578125" style="1"/>
  </cols>
  <sheetData>
    <row r="1" spans="1:18" ht="21">
      <c r="A1" s="14" t="s">
        <v>45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>
      <c r="A2" s="6"/>
      <c r="B2" s="7" t="s">
        <v>3</v>
      </c>
      <c r="C2" s="8" t="s">
        <v>2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9" t="s">
        <v>18</v>
      </c>
      <c r="R2" s="9" t="s">
        <v>19</v>
      </c>
    </row>
    <row r="3" spans="1:18">
      <c r="A3" s="12" t="s">
        <v>0</v>
      </c>
      <c r="B3" s="2">
        <v>14</v>
      </c>
      <c r="C3" s="2">
        <v>36</v>
      </c>
      <c r="D3" s="2">
        <v>61</v>
      </c>
      <c r="E3" s="2">
        <v>7</v>
      </c>
      <c r="F3" s="2">
        <v>46</v>
      </c>
      <c r="G3" s="2">
        <v>17</v>
      </c>
      <c r="H3" s="2">
        <v>1</v>
      </c>
      <c r="I3" s="2">
        <v>1</v>
      </c>
      <c r="J3" s="2">
        <v>12</v>
      </c>
      <c r="K3" s="2"/>
      <c r="L3" s="2">
        <v>0</v>
      </c>
      <c r="M3" s="2"/>
      <c r="N3" s="2">
        <v>1</v>
      </c>
      <c r="O3" s="2"/>
      <c r="P3" s="2"/>
      <c r="Q3" s="10">
        <f>SUM(B3:P3)</f>
        <v>196</v>
      </c>
      <c r="R3" s="11">
        <f>IF(Q3=0,0,(Q3/$Q$9)*100)</f>
        <v>7.2592592592592595</v>
      </c>
    </row>
    <row r="4" spans="1:18">
      <c r="A4" s="12" t="s">
        <v>1</v>
      </c>
      <c r="B4" s="2">
        <v>77</v>
      </c>
      <c r="C4" s="2">
        <v>328</v>
      </c>
      <c r="D4" s="2">
        <v>251</v>
      </c>
      <c r="E4" s="2">
        <v>40</v>
      </c>
      <c r="F4" s="2">
        <v>270</v>
      </c>
      <c r="G4" s="2">
        <v>303</v>
      </c>
      <c r="H4" s="2">
        <v>3</v>
      </c>
      <c r="I4" s="2">
        <v>2</v>
      </c>
      <c r="J4" s="2">
        <v>2</v>
      </c>
      <c r="K4" s="2"/>
      <c r="L4" s="2">
        <v>2</v>
      </c>
      <c r="M4" s="2"/>
      <c r="N4" s="2">
        <v>5</v>
      </c>
      <c r="O4" s="2"/>
      <c r="P4" s="2"/>
      <c r="Q4" s="10">
        <f t="shared" ref="Q4:Q8" si="0">SUM(B4:P4)</f>
        <v>1283</v>
      </c>
      <c r="R4" s="11">
        <f t="shared" ref="R4:R9" si="1">IF(Q4=0,0,(Q4/$Q$9)*100)</f>
        <v>47.518518518518519</v>
      </c>
    </row>
    <row r="5" spans="1:18">
      <c r="A5" s="12" t="s">
        <v>37</v>
      </c>
      <c r="B5" s="2">
        <v>231</v>
      </c>
      <c r="C5" s="2">
        <v>89</v>
      </c>
      <c r="D5" s="2">
        <v>102</v>
      </c>
      <c r="E5" s="2">
        <v>9</v>
      </c>
      <c r="F5" s="2">
        <v>111</v>
      </c>
      <c r="G5" s="2">
        <v>131</v>
      </c>
      <c r="H5" s="2">
        <v>1</v>
      </c>
      <c r="I5" s="2">
        <v>1</v>
      </c>
      <c r="J5" s="2">
        <v>2</v>
      </c>
      <c r="K5" s="2"/>
      <c r="L5" s="2">
        <v>0</v>
      </c>
      <c r="M5" s="2"/>
      <c r="N5" s="2">
        <v>1</v>
      </c>
      <c r="O5" s="2"/>
      <c r="P5" s="2"/>
      <c r="Q5" s="10">
        <f t="shared" si="0"/>
        <v>678</v>
      </c>
      <c r="R5" s="11">
        <f t="shared" si="1"/>
        <v>25.111111111111111</v>
      </c>
    </row>
    <row r="6" spans="1:18">
      <c r="A6" s="9" t="s">
        <v>20</v>
      </c>
      <c r="B6" s="3">
        <v>32</v>
      </c>
      <c r="C6" s="3">
        <v>144</v>
      </c>
      <c r="D6" s="3">
        <v>75</v>
      </c>
      <c r="E6" s="3">
        <v>20</v>
      </c>
      <c r="F6" s="3">
        <v>119</v>
      </c>
      <c r="G6" s="3">
        <v>80</v>
      </c>
      <c r="H6" s="3">
        <v>3</v>
      </c>
      <c r="I6" s="3">
        <v>6</v>
      </c>
      <c r="J6" s="3">
        <v>4</v>
      </c>
      <c r="K6" s="3"/>
      <c r="L6" s="3"/>
      <c r="M6" s="3"/>
      <c r="N6" s="3">
        <v>6</v>
      </c>
      <c r="O6" s="3"/>
      <c r="P6" s="3"/>
      <c r="Q6" s="10">
        <f t="shared" si="0"/>
        <v>489</v>
      </c>
      <c r="R6" s="11">
        <f t="shared" si="1"/>
        <v>18.111111111111111</v>
      </c>
    </row>
    <row r="7" spans="1:18">
      <c r="A7" s="9" t="s">
        <v>21</v>
      </c>
      <c r="B7" s="3">
        <v>4</v>
      </c>
      <c r="C7" s="3">
        <v>16</v>
      </c>
      <c r="D7" s="3">
        <v>10</v>
      </c>
      <c r="E7" s="3">
        <v>0</v>
      </c>
      <c r="F7" s="3">
        <v>14</v>
      </c>
      <c r="G7" s="3">
        <v>4</v>
      </c>
      <c r="H7" s="3"/>
      <c r="I7" s="3">
        <v>1</v>
      </c>
      <c r="J7" s="3"/>
      <c r="K7" s="3"/>
      <c r="L7" s="3"/>
      <c r="M7" s="3"/>
      <c r="N7" s="3">
        <v>1</v>
      </c>
      <c r="O7" s="3"/>
      <c r="P7" s="3"/>
      <c r="Q7" s="10">
        <f t="shared" si="0"/>
        <v>50</v>
      </c>
      <c r="R7" s="11">
        <f t="shared" si="1"/>
        <v>1.8518518518518516</v>
      </c>
    </row>
    <row r="8" spans="1:18">
      <c r="A8" s="9" t="s">
        <v>22</v>
      </c>
      <c r="B8" s="3">
        <v>1</v>
      </c>
      <c r="C8" s="3"/>
      <c r="D8" s="3"/>
      <c r="E8" s="3">
        <v>1</v>
      </c>
      <c r="F8" s="3">
        <v>2</v>
      </c>
      <c r="G8" s="3">
        <v>0</v>
      </c>
      <c r="H8" s="3"/>
      <c r="I8" s="3"/>
      <c r="J8" s="3"/>
      <c r="K8" s="3"/>
      <c r="L8" s="3"/>
      <c r="M8" s="3"/>
      <c r="N8" s="3"/>
      <c r="O8" s="3"/>
      <c r="P8" s="3"/>
      <c r="Q8" s="10">
        <f t="shared" si="0"/>
        <v>4</v>
      </c>
      <c r="R8" s="11">
        <f t="shared" si="1"/>
        <v>0.14814814814814814</v>
      </c>
    </row>
    <row r="9" spans="1:18">
      <c r="A9" s="9" t="s">
        <v>23</v>
      </c>
      <c r="B9" s="10">
        <f>SUM(B3:B8)</f>
        <v>359</v>
      </c>
      <c r="C9" s="10">
        <f t="shared" ref="C9:P9" si="2">SUM(C3:C8)</f>
        <v>613</v>
      </c>
      <c r="D9" s="10">
        <f t="shared" si="2"/>
        <v>499</v>
      </c>
      <c r="E9" s="10">
        <f t="shared" si="2"/>
        <v>77</v>
      </c>
      <c r="F9" s="10">
        <f t="shared" si="2"/>
        <v>562</v>
      </c>
      <c r="G9" s="10">
        <f t="shared" si="2"/>
        <v>535</v>
      </c>
      <c r="H9" s="10">
        <f t="shared" si="2"/>
        <v>8</v>
      </c>
      <c r="I9" s="10">
        <f t="shared" si="2"/>
        <v>11</v>
      </c>
      <c r="J9" s="10">
        <f t="shared" si="2"/>
        <v>20</v>
      </c>
      <c r="K9" s="10">
        <f t="shared" si="2"/>
        <v>0</v>
      </c>
      <c r="L9" s="10">
        <f t="shared" si="2"/>
        <v>2</v>
      </c>
      <c r="M9" s="10">
        <f t="shared" si="2"/>
        <v>0</v>
      </c>
      <c r="N9" s="10">
        <f t="shared" si="2"/>
        <v>14</v>
      </c>
      <c r="O9" s="10">
        <f t="shared" si="2"/>
        <v>0</v>
      </c>
      <c r="P9" s="10">
        <f t="shared" si="2"/>
        <v>0</v>
      </c>
      <c r="Q9" s="10">
        <f>SUM(Q3:Q8)</f>
        <v>2700</v>
      </c>
      <c r="R9" s="10">
        <f t="shared" si="1"/>
        <v>100</v>
      </c>
    </row>
    <row r="16" spans="1:18">
      <c r="A16" s="4" t="s">
        <v>24</v>
      </c>
      <c r="B16" s="4"/>
      <c r="C16" s="4"/>
    </row>
    <row r="18" spans="1:11">
      <c r="A18" s="1" t="s">
        <v>25</v>
      </c>
      <c r="D18" s="5"/>
      <c r="E18" s="5"/>
      <c r="F18" s="5"/>
      <c r="G18" s="5"/>
      <c r="H18" s="5"/>
      <c r="I18" s="5"/>
      <c r="J18" s="5"/>
      <c r="K18" s="5"/>
    </row>
    <row r="19" spans="1:11">
      <c r="A19" s="1" t="s">
        <v>26</v>
      </c>
    </row>
    <row r="20" spans="1:11">
      <c r="A20" s="1" t="s">
        <v>27</v>
      </c>
      <c r="D20" s="5"/>
      <c r="E20" s="5"/>
      <c r="F20" s="5"/>
      <c r="G20" s="5"/>
      <c r="H20" s="5"/>
      <c r="I20" s="5"/>
      <c r="J20" s="5"/>
      <c r="K20" s="5"/>
    </row>
    <row r="21" spans="1:11">
      <c r="A21" s="1" t="s">
        <v>26</v>
      </c>
    </row>
    <row r="23" spans="1:11">
      <c r="A23" s="1" t="s">
        <v>29</v>
      </c>
      <c r="D23" s="5"/>
      <c r="E23" s="5"/>
      <c r="F23" s="5"/>
      <c r="G23" s="5"/>
      <c r="H23" s="5"/>
      <c r="I23" s="5"/>
      <c r="J23" s="5"/>
      <c r="K23" s="5"/>
    </row>
    <row r="24" spans="1:11">
      <c r="A24" s="1" t="s">
        <v>28</v>
      </c>
    </row>
    <row r="25" spans="1:11">
      <c r="A25" s="1" t="s">
        <v>17</v>
      </c>
      <c r="D25" s="5"/>
      <c r="E25" s="5"/>
      <c r="F25" s="5"/>
      <c r="G25" s="5"/>
      <c r="H25" s="5"/>
      <c r="I25" s="5"/>
      <c r="J25" s="5"/>
      <c r="K25" s="5"/>
    </row>
    <row r="26" spans="1:11">
      <c r="A26" s="1" t="s">
        <v>28</v>
      </c>
    </row>
    <row r="27" spans="1:11">
      <c r="A27" s="1" t="s">
        <v>31</v>
      </c>
    </row>
    <row r="28" spans="1:11">
      <c r="A28" s="1" t="s">
        <v>30</v>
      </c>
      <c r="D28" s="5"/>
      <c r="E28" s="5"/>
      <c r="F28" s="5"/>
      <c r="G28" s="5"/>
      <c r="H28" s="5"/>
      <c r="I28" s="5"/>
      <c r="J28" s="5"/>
      <c r="K28" s="5"/>
    </row>
    <row r="30" spans="1:11">
      <c r="A30" s="1" t="s">
        <v>32</v>
      </c>
      <c r="D30" s="5"/>
      <c r="E30" s="5"/>
      <c r="F30" s="5"/>
      <c r="G30" s="5"/>
      <c r="H30" s="5"/>
      <c r="I30" s="5"/>
      <c r="J30" s="5"/>
      <c r="K30" s="5"/>
    </row>
    <row r="31" spans="1:11">
      <c r="A31" s="1" t="s">
        <v>50</v>
      </c>
    </row>
    <row r="33" spans="1:1">
      <c r="A33" s="1" t="s">
        <v>48</v>
      </c>
    </row>
    <row r="34" spans="1:1">
      <c r="A34" s="1" t="s">
        <v>49</v>
      </c>
    </row>
  </sheetData>
  <sheetProtection sheet="1" objects="1" scenarios="1" selectLockedCells="1"/>
  <mergeCells count="1">
    <mergeCell ref="A1:R1"/>
  </mergeCells>
  <pageMargins left="0.70866141732283472" right="0.70866141732283472" top="0.74803149606299213" bottom="0.74803149606299213" header="0.31496062992125984" footer="0.31496062992125984"/>
  <pageSetup scale="6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-0.249977111117893"/>
    <pageSetUpPr fitToPage="1"/>
  </sheetPr>
  <dimension ref="A1:R33"/>
  <sheetViews>
    <sheetView topLeftCell="A7" workbookViewId="0">
      <selection activeCell="A26" sqref="A26:A30"/>
    </sheetView>
  </sheetViews>
  <sheetFormatPr baseColWidth="10" defaultRowHeight="15"/>
  <cols>
    <col min="1" max="1" width="20.140625" style="1" customWidth="1"/>
    <col min="2" max="2" width="6" style="1" customWidth="1"/>
    <col min="3" max="3" width="9" style="1" customWidth="1"/>
    <col min="4" max="4" width="6.5703125" style="1" customWidth="1"/>
    <col min="5" max="5" width="6.42578125" style="1" customWidth="1"/>
    <col min="6" max="6" width="8" style="1" customWidth="1"/>
    <col min="7" max="7" width="10.140625" style="1" customWidth="1"/>
    <col min="8" max="8" width="7.5703125" style="1" customWidth="1"/>
    <col min="9" max="9" width="9" style="1" customWidth="1"/>
    <col min="10" max="10" width="8.85546875" style="1" customWidth="1"/>
    <col min="11" max="11" width="8.140625" style="1" customWidth="1"/>
    <col min="12" max="12" width="7.85546875" style="1" customWidth="1"/>
    <col min="13" max="13" width="8.7109375" style="1" customWidth="1"/>
    <col min="14" max="14" width="8.28515625" style="1" customWidth="1"/>
    <col min="15" max="15" width="7.7109375" style="1" customWidth="1"/>
    <col min="16" max="16" width="8.7109375" style="1" customWidth="1"/>
    <col min="17" max="16384" width="11.42578125" style="1"/>
  </cols>
  <sheetData>
    <row r="1" spans="1:18" ht="21">
      <c r="A1" s="14" t="s">
        <v>41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>
      <c r="A2" s="6"/>
      <c r="B2" s="7" t="s">
        <v>3</v>
      </c>
      <c r="C2" s="8" t="s">
        <v>2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9" t="s">
        <v>18</v>
      </c>
      <c r="R2" s="9" t="s">
        <v>19</v>
      </c>
    </row>
    <row r="3" spans="1:18">
      <c r="A3" s="12" t="s">
        <v>0</v>
      </c>
      <c r="B3" s="2"/>
      <c r="C3" s="2"/>
      <c r="D3" s="2">
        <v>11</v>
      </c>
      <c r="E3" s="2">
        <v>56</v>
      </c>
      <c r="F3" s="2">
        <v>159</v>
      </c>
      <c r="G3" s="2"/>
      <c r="H3" s="2"/>
      <c r="I3" s="2"/>
      <c r="J3" s="2"/>
      <c r="K3" s="2"/>
      <c r="L3" s="2"/>
      <c r="M3" s="2"/>
      <c r="N3" s="2"/>
      <c r="O3" s="2"/>
      <c r="P3" s="2"/>
      <c r="Q3" s="10">
        <f>SUM(B3:P3)</f>
        <v>226</v>
      </c>
      <c r="R3" s="11">
        <f>IF(Q3=0,0,(Q3/$Q$8)*100)</f>
        <v>67.867867867867872</v>
      </c>
    </row>
    <row r="4" spans="1:18">
      <c r="A4" s="12" t="s">
        <v>1</v>
      </c>
      <c r="B4" s="2"/>
      <c r="C4" s="2"/>
      <c r="D4" s="2">
        <v>16</v>
      </c>
      <c r="E4" s="2">
        <v>13</v>
      </c>
      <c r="F4" s="2">
        <v>32</v>
      </c>
      <c r="G4" s="2"/>
      <c r="H4" s="2"/>
      <c r="I4" s="2"/>
      <c r="J4" s="2"/>
      <c r="K4" s="2"/>
      <c r="L4" s="2"/>
      <c r="M4" s="2"/>
      <c r="N4" s="2"/>
      <c r="O4" s="2"/>
      <c r="P4" s="2"/>
      <c r="Q4" s="10">
        <f t="shared" ref="Q4:Q7" si="0">SUM(B4:P4)</f>
        <v>61</v>
      </c>
      <c r="R4" s="11">
        <f t="shared" ref="R4:R8" si="1">IF(Q4=0,0,(Q4/$Q$8)*100)</f>
        <v>18.318318318318319</v>
      </c>
    </row>
    <row r="5" spans="1:18">
      <c r="A5" s="9" t="s">
        <v>20</v>
      </c>
      <c r="B5" s="3"/>
      <c r="C5" s="3"/>
      <c r="D5" s="3">
        <v>13</v>
      </c>
      <c r="E5" s="3">
        <v>6</v>
      </c>
      <c r="F5" s="3">
        <v>22</v>
      </c>
      <c r="G5" s="3"/>
      <c r="H5" s="3"/>
      <c r="I5" s="3"/>
      <c r="J5" s="3"/>
      <c r="K5" s="3"/>
      <c r="L5" s="3"/>
      <c r="M5" s="3"/>
      <c r="N5" s="3"/>
      <c r="O5" s="3"/>
      <c r="P5" s="3"/>
      <c r="Q5" s="10">
        <f t="shared" si="0"/>
        <v>41</v>
      </c>
      <c r="R5" s="11">
        <f t="shared" si="1"/>
        <v>12.312312312312311</v>
      </c>
    </row>
    <row r="6" spans="1:18">
      <c r="A6" s="9" t="s">
        <v>21</v>
      </c>
      <c r="B6" s="3"/>
      <c r="C6" s="3"/>
      <c r="D6" s="3"/>
      <c r="E6" s="3">
        <v>2</v>
      </c>
      <c r="F6" s="3">
        <v>3</v>
      </c>
      <c r="G6" s="3"/>
      <c r="H6" s="3"/>
      <c r="I6" s="3"/>
      <c r="J6" s="3"/>
      <c r="K6" s="3"/>
      <c r="L6" s="3"/>
      <c r="M6" s="3"/>
      <c r="N6" s="3"/>
      <c r="O6" s="3"/>
      <c r="P6" s="3"/>
      <c r="Q6" s="10">
        <f t="shared" si="0"/>
        <v>5</v>
      </c>
      <c r="R6" s="11">
        <f t="shared" si="1"/>
        <v>1.5015015015015014</v>
      </c>
    </row>
    <row r="7" spans="1:18">
      <c r="A7" s="9" t="s">
        <v>22</v>
      </c>
      <c r="B7" s="3"/>
      <c r="C7" s="3"/>
      <c r="D7" s="3"/>
      <c r="E7" s="3">
        <v>0</v>
      </c>
      <c r="F7" s="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10">
        <f t="shared" si="0"/>
        <v>0</v>
      </c>
      <c r="R7" s="11">
        <f t="shared" si="1"/>
        <v>0</v>
      </c>
    </row>
    <row r="8" spans="1:18">
      <c r="A8" s="9" t="s">
        <v>23</v>
      </c>
      <c r="B8" s="10">
        <f>SUM(B3:B7)</f>
        <v>0</v>
      </c>
      <c r="C8" s="10">
        <f t="shared" ref="C8:Q8" si="2">SUM(C3:C7)</f>
        <v>0</v>
      </c>
      <c r="D8" s="10">
        <f t="shared" si="2"/>
        <v>40</v>
      </c>
      <c r="E8" s="10">
        <f t="shared" si="2"/>
        <v>77</v>
      </c>
      <c r="F8" s="10">
        <f t="shared" si="2"/>
        <v>216</v>
      </c>
      <c r="G8" s="10">
        <f t="shared" si="2"/>
        <v>0</v>
      </c>
      <c r="H8" s="10">
        <f t="shared" si="2"/>
        <v>0</v>
      </c>
      <c r="I8" s="10">
        <f t="shared" si="2"/>
        <v>0</v>
      </c>
      <c r="J8" s="10">
        <f t="shared" si="2"/>
        <v>0</v>
      </c>
      <c r="K8" s="10">
        <f t="shared" si="2"/>
        <v>0</v>
      </c>
      <c r="L8" s="10">
        <f t="shared" si="2"/>
        <v>0</v>
      </c>
      <c r="M8" s="10">
        <f t="shared" si="2"/>
        <v>0</v>
      </c>
      <c r="N8" s="10">
        <f t="shared" si="2"/>
        <v>0</v>
      </c>
      <c r="O8" s="10">
        <f t="shared" si="2"/>
        <v>0</v>
      </c>
      <c r="P8" s="10">
        <f t="shared" si="2"/>
        <v>0</v>
      </c>
      <c r="Q8" s="10">
        <f t="shared" si="2"/>
        <v>333</v>
      </c>
      <c r="R8" s="10">
        <f t="shared" si="1"/>
        <v>100</v>
      </c>
    </row>
    <row r="15" spans="1:18">
      <c r="A15" s="4" t="s">
        <v>24</v>
      </c>
      <c r="B15" s="4"/>
      <c r="C15" s="4"/>
    </row>
    <row r="17" spans="1:11">
      <c r="A17" s="1" t="s">
        <v>25</v>
      </c>
      <c r="D17" s="5"/>
      <c r="E17" s="5"/>
      <c r="F17" s="5"/>
      <c r="G17" s="5"/>
      <c r="H17" s="5"/>
      <c r="I17" s="5"/>
      <c r="J17" s="5"/>
      <c r="K17" s="5"/>
    </row>
    <row r="18" spans="1:11">
      <c r="A18" s="1" t="s">
        <v>26</v>
      </c>
    </row>
    <row r="19" spans="1:11">
      <c r="A19" s="1" t="s">
        <v>27</v>
      </c>
      <c r="D19" s="5"/>
      <c r="E19" s="5"/>
      <c r="F19" s="5"/>
      <c r="G19" s="5"/>
      <c r="H19" s="5"/>
      <c r="I19" s="5"/>
      <c r="J19" s="5"/>
      <c r="K19" s="5"/>
    </row>
    <row r="20" spans="1:11">
      <c r="A20" s="1" t="s">
        <v>26</v>
      </c>
    </row>
    <row r="22" spans="1:11">
      <c r="A22" s="1" t="s">
        <v>29</v>
      </c>
      <c r="D22" s="5"/>
      <c r="E22" s="5"/>
      <c r="F22" s="5"/>
      <c r="G22" s="5"/>
      <c r="H22" s="5"/>
      <c r="I22" s="5"/>
      <c r="J22" s="5"/>
      <c r="K22" s="5"/>
    </row>
    <row r="23" spans="1:11">
      <c r="A23" s="1" t="s">
        <v>28</v>
      </c>
    </row>
    <row r="24" spans="1:11">
      <c r="A24" s="1" t="s">
        <v>17</v>
      </c>
      <c r="D24" s="5"/>
      <c r="E24" s="5"/>
      <c r="F24" s="5"/>
      <c r="G24" s="5"/>
      <c r="H24" s="5"/>
      <c r="I24" s="5"/>
      <c r="J24" s="5"/>
      <c r="K24" s="5"/>
    </row>
    <row r="25" spans="1:11">
      <c r="A25" s="1" t="s">
        <v>28</v>
      </c>
    </row>
    <row r="26" spans="1:11">
      <c r="A26" s="1" t="s">
        <v>31</v>
      </c>
    </row>
    <row r="27" spans="1:11">
      <c r="A27" s="1" t="s">
        <v>30</v>
      </c>
      <c r="D27" s="5"/>
      <c r="E27" s="5"/>
      <c r="F27" s="5"/>
      <c r="G27" s="5"/>
      <c r="H27" s="5"/>
      <c r="I27" s="5"/>
      <c r="J27" s="5"/>
      <c r="K27" s="5"/>
    </row>
    <row r="29" spans="1:11">
      <c r="A29" s="1" t="s">
        <v>32</v>
      </c>
      <c r="D29" s="5"/>
      <c r="E29" s="5"/>
      <c r="F29" s="5"/>
      <c r="G29" s="5"/>
      <c r="H29" s="5"/>
      <c r="I29" s="5"/>
      <c r="J29" s="5"/>
      <c r="K29" s="5"/>
    </row>
    <row r="30" spans="1:11">
      <c r="A30" s="1" t="s">
        <v>50</v>
      </c>
    </row>
    <row r="32" spans="1:11">
      <c r="A32" s="1" t="s">
        <v>48</v>
      </c>
    </row>
    <row r="33" spans="1:1">
      <c r="A33" s="1" t="s">
        <v>49</v>
      </c>
    </row>
  </sheetData>
  <sheetProtection sheet="1" objects="1" scenarios="1" selectLockedCells="1"/>
  <mergeCells count="1">
    <mergeCell ref="A1:R1"/>
  </mergeCells>
  <pageMargins left="0.70866141732283472" right="0.70866141732283472" top="0.74803149606299213" bottom="0.74803149606299213" header="0.31496062992125984" footer="0.31496062992125984"/>
  <pageSetup scale="65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R33"/>
  <sheetViews>
    <sheetView topLeftCell="A6" workbookViewId="0">
      <selection activeCell="A26" sqref="A26:A30"/>
    </sheetView>
  </sheetViews>
  <sheetFormatPr baseColWidth="10" defaultRowHeight="15"/>
  <cols>
    <col min="1" max="1" width="20.140625" style="1" customWidth="1"/>
    <col min="2" max="2" width="6" style="1" customWidth="1"/>
    <col min="3" max="3" width="9" style="1" customWidth="1"/>
    <col min="4" max="4" width="6.5703125" style="1" customWidth="1"/>
    <col min="5" max="5" width="6.42578125" style="1" customWidth="1"/>
    <col min="6" max="6" width="8" style="1" customWidth="1"/>
    <col min="7" max="7" width="10.140625" style="1" customWidth="1"/>
    <col min="8" max="8" width="7.5703125" style="1" customWidth="1"/>
    <col min="9" max="9" width="9" style="1" customWidth="1"/>
    <col min="10" max="10" width="8.85546875" style="1" customWidth="1"/>
    <col min="11" max="11" width="8.140625" style="1" customWidth="1"/>
    <col min="12" max="12" width="7.85546875" style="1" customWidth="1"/>
    <col min="13" max="13" width="8.7109375" style="1" customWidth="1"/>
    <col min="14" max="14" width="8.28515625" style="1" customWidth="1"/>
    <col min="15" max="15" width="7.7109375" style="1" customWidth="1"/>
    <col min="16" max="16" width="8.7109375" style="1" customWidth="1"/>
    <col min="17" max="16384" width="11.42578125" style="1"/>
  </cols>
  <sheetData>
    <row r="1" spans="1:18" ht="21">
      <c r="A1" s="14" t="s">
        <v>42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>
      <c r="A2" s="6"/>
      <c r="B2" s="7" t="s">
        <v>3</v>
      </c>
      <c r="C2" s="8" t="s">
        <v>2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9" t="s">
        <v>18</v>
      </c>
      <c r="R2" s="9" t="s">
        <v>19</v>
      </c>
    </row>
    <row r="3" spans="1:18">
      <c r="A3" s="12" t="s">
        <v>0</v>
      </c>
      <c r="B3" s="2"/>
      <c r="C3" s="2"/>
      <c r="D3" s="2"/>
      <c r="E3" s="2"/>
      <c r="F3" s="2"/>
      <c r="G3" s="2">
        <v>172</v>
      </c>
      <c r="H3" s="2">
        <v>1</v>
      </c>
      <c r="I3" s="2">
        <v>2</v>
      </c>
      <c r="J3" s="2">
        <v>6</v>
      </c>
      <c r="K3" s="2"/>
      <c r="L3" s="2">
        <v>2</v>
      </c>
      <c r="M3" s="2"/>
      <c r="N3" s="2"/>
      <c r="O3" s="2"/>
      <c r="P3" s="2"/>
      <c r="Q3" s="10">
        <f>SUM(B3:P3)</f>
        <v>183</v>
      </c>
      <c r="R3" s="11">
        <f>IF(Q3=0,0,(Q3/$Q$8)*100)</f>
        <v>57.36677115987461</v>
      </c>
    </row>
    <row r="4" spans="1:18">
      <c r="A4" s="12" t="s">
        <v>1</v>
      </c>
      <c r="B4" s="2"/>
      <c r="C4" s="2"/>
      <c r="D4" s="2"/>
      <c r="E4" s="2"/>
      <c r="F4" s="2"/>
      <c r="G4" s="2">
        <v>77</v>
      </c>
      <c r="H4" s="2"/>
      <c r="I4" s="2">
        <v>2</v>
      </c>
      <c r="J4" s="2">
        <v>2</v>
      </c>
      <c r="K4" s="2"/>
      <c r="L4" s="2">
        <v>0</v>
      </c>
      <c r="M4" s="2"/>
      <c r="N4" s="2"/>
      <c r="O4" s="2"/>
      <c r="P4" s="2"/>
      <c r="Q4" s="10">
        <f t="shared" ref="Q4:Q7" si="0">SUM(B4:P4)</f>
        <v>81</v>
      </c>
      <c r="R4" s="11">
        <f t="shared" ref="R4:R8" si="1">IF(Q4=0,0,(Q4/$Q$8)*100)</f>
        <v>25.391849529780565</v>
      </c>
    </row>
    <row r="5" spans="1:18">
      <c r="A5" s="9" t="s">
        <v>20</v>
      </c>
      <c r="B5" s="3"/>
      <c r="C5" s="3"/>
      <c r="D5" s="3"/>
      <c r="E5" s="3"/>
      <c r="F5" s="3"/>
      <c r="G5" s="3">
        <v>39</v>
      </c>
      <c r="H5" s="3">
        <v>1</v>
      </c>
      <c r="I5" s="3">
        <v>6</v>
      </c>
      <c r="J5" s="3">
        <v>2</v>
      </c>
      <c r="K5" s="3"/>
      <c r="L5" s="3"/>
      <c r="M5" s="3"/>
      <c r="N5" s="3"/>
      <c r="O5" s="3"/>
      <c r="P5" s="3"/>
      <c r="Q5" s="10">
        <f t="shared" si="0"/>
        <v>48</v>
      </c>
      <c r="R5" s="11">
        <f t="shared" si="1"/>
        <v>15.047021943573668</v>
      </c>
    </row>
    <row r="6" spans="1:18">
      <c r="A6" s="9" t="s">
        <v>21</v>
      </c>
      <c r="B6" s="3"/>
      <c r="C6" s="3"/>
      <c r="D6" s="3"/>
      <c r="E6" s="3"/>
      <c r="F6" s="3"/>
      <c r="G6" s="3">
        <v>6</v>
      </c>
      <c r="H6" s="3"/>
      <c r="I6" s="3">
        <v>1</v>
      </c>
      <c r="J6" s="3"/>
      <c r="K6" s="3"/>
      <c r="L6" s="3"/>
      <c r="M6" s="3"/>
      <c r="N6" s="3"/>
      <c r="O6" s="3"/>
      <c r="P6" s="3"/>
      <c r="Q6" s="10">
        <f t="shared" si="0"/>
        <v>7</v>
      </c>
      <c r="R6" s="11">
        <f t="shared" si="1"/>
        <v>2.1943573667711598</v>
      </c>
    </row>
    <row r="7" spans="1:18">
      <c r="A7" s="9" t="s">
        <v>22</v>
      </c>
      <c r="B7" s="3"/>
      <c r="C7" s="3"/>
      <c r="D7" s="3"/>
      <c r="E7" s="3"/>
      <c r="F7" s="3"/>
      <c r="G7" s="3">
        <v>0</v>
      </c>
      <c r="H7" s="3"/>
      <c r="I7" s="3"/>
      <c r="J7" s="3"/>
      <c r="K7" s="3"/>
      <c r="L7" s="3"/>
      <c r="M7" s="3"/>
      <c r="N7" s="3"/>
      <c r="O7" s="3"/>
      <c r="P7" s="3"/>
      <c r="Q7" s="10">
        <f t="shared" si="0"/>
        <v>0</v>
      </c>
      <c r="R7" s="11">
        <f t="shared" si="1"/>
        <v>0</v>
      </c>
    </row>
    <row r="8" spans="1:18">
      <c r="A8" s="9" t="s">
        <v>23</v>
      </c>
      <c r="B8" s="10">
        <f>SUM(B3:B7)</f>
        <v>0</v>
      </c>
      <c r="C8" s="10">
        <f t="shared" ref="C8:Q8" si="2">SUM(C3:C7)</f>
        <v>0</v>
      </c>
      <c r="D8" s="10">
        <f t="shared" si="2"/>
        <v>0</v>
      </c>
      <c r="E8" s="10">
        <f t="shared" si="2"/>
        <v>0</v>
      </c>
      <c r="F8" s="10">
        <f t="shared" si="2"/>
        <v>0</v>
      </c>
      <c r="G8" s="10">
        <f t="shared" si="2"/>
        <v>294</v>
      </c>
      <c r="H8" s="10">
        <f t="shared" si="2"/>
        <v>2</v>
      </c>
      <c r="I8" s="10">
        <f t="shared" si="2"/>
        <v>11</v>
      </c>
      <c r="J8" s="10">
        <f t="shared" si="2"/>
        <v>10</v>
      </c>
      <c r="K8" s="10">
        <f t="shared" si="2"/>
        <v>0</v>
      </c>
      <c r="L8" s="10">
        <f t="shared" si="2"/>
        <v>2</v>
      </c>
      <c r="M8" s="10">
        <f t="shared" si="2"/>
        <v>0</v>
      </c>
      <c r="N8" s="10">
        <f t="shared" si="2"/>
        <v>0</v>
      </c>
      <c r="O8" s="10">
        <f t="shared" si="2"/>
        <v>0</v>
      </c>
      <c r="P8" s="10">
        <f t="shared" si="2"/>
        <v>0</v>
      </c>
      <c r="Q8" s="10">
        <f t="shared" si="2"/>
        <v>319</v>
      </c>
      <c r="R8" s="10">
        <f t="shared" si="1"/>
        <v>100</v>
      </c>
    </row>
    <row r="15" spans="1:18">
      <c r="A15" s="4" t="s">
        <v>24</v>
      </c>
      <c r="B15" s="4"/>
      <c r="C15" s="4"/>
    </row>
    <row r="17" spans="1:11">
      <c r="A17" s="1" t="s">
        <v>25</v>
      </c>
      <c r="D17" s="5"/>
      <c r="E17" s="5"/>
      <c r="F17" s="5"/>
      <c r="G17" s="5"/>
      <c r="H17" s="5"/>
      <c r="I17" s="5"/>
      <c r="J17" s="5"/>
      <c r="K17" s="5"/>
    </row>
    <row r="18" spans="1:11">
      <c r="A18" s="1" t="s">
        <v>26</v>
      </c>
    </row>
    <row r="19" spans="1:11">
      <c r="A19" s="1" t="s">
        <v>27</v>
      </c>
      <c r="D19" s="5"/>
      <c r="E19" s="5"/>
      <c r="F19" s="5"/>
      <c r="G19" s="5"/>
      <c r="H19" s="5"/>
      <c r="I19" s="5"/>
      <c r="J19" s="5"/>
      <c r="K19" s="5"/>
    </row>
    <row r="20" spans="1:11">
      <c r="A20" s="1" t="s">
        <v>26</v>
      </c>
    </row>
    <row r="22" spans="1:11">
      <c r="A22" s="1" t="s">
        <v>29</v>
      </c>
      <c r="D22" s="5"/>
      <c r="E22" s="5"/>
      <c r="F22" s="5"/>
      <c r="G22" s="5"/>
      <c r="H22" s="5"/>
      <c r="I22" s="5"/>
      <c r="J22" s="5"/>
      <c r="K22" s="5"/>
    </row>
    <row r="23" spans="1:11">
      <c r="A23" s="1" t="s">
        <v>28</v>
      </c>
    </row>
    <row r="24" spans="1:11">
      <c r="A24" s="1" t="s">
        <v>17</v>
      </c>
      <c r="D24" s="5"/>
      <c r="E24" s="5"/>
      <c r="F24" s="5"/>
      <c r="G24" s="5"/>
      <c r="H24" s="5"/>
      <c r="I24" s="5"/>
      <c r="J24" s="5"/>
      <c r="K24" s="5"/>
    </row>
    <row r="25" spans="1:11">
      <c r="A25" s="1" t="s">
        <v>28</v>
      </c>
    </row>
    <row r="26" spans="1:11">
      <c r="A26" s="1" t="s">
        <v>31</v>
      </c>
    </row>
    <row r="27" spans="1:11">
      <c r="A27" s="1" t="s">
        <v>30</v>
      </c>
      <c r="D27" s="5"/>
      <c r="E27" s="5"/>
      <c r="F27" s="5"/>
      <c r="G27" s="5"/>
      <c r="H27" s="5"/>
      <c r="I27" s="5"/>
      <c r="J27" s="5"/>
      <c r="K27" s="5"/>
    </row>
    <row r="29" spans="1:11">
      <c r="A29" s="1" t="s">
        <v>32</v>
      </c>
      <c r="D29" s="5"/>
      <c r="E29" s="5"/>
      <c r="F29" s="5"/>
      <c r="G29" s="5"/>
      <c r="H29" s="5"/>
      <c r="I29" s="5"/>
      <c r="J29" s="5"/>
      <c r="K29" s="5"/>
    </row>
    <row r="30" spans="1:11">
      <c r="A30" s="1" t="s">
        <v>50</v>
      </c>
    </row>
    <row r="32" spans="1:11">
      <c r="A32" s="1" t="s">
        <v>48</v>
      </c>
    </row>
    <row r="33" spans="1:1">
      <c r="A33" s="1" t="s">
        <v>49</v>
      </c>
    </row>
  </sheetData>
  <sheetProtection sheet="1" objects="1" scenarios="1" selectLockedCells="1"/>
  <mergeCells count="1">
    <mergeCell ref="A1:R1"/>
  </mergeCells>
  <pageMargins left="0.70866141732283472" right="0.70866141732283472" top="0.74803149606299213" bottom="0.74803149606299213" header="0.31496062992125984" footer="0.31496062992125984"/>
  <pageSetup scale="65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1" tint="0.249977111117893"/>
    <pageSetUpPr fitToPage="1"/>
  </sheetPr>
  <dimension ref="A1:R33"/>
  <sheetViews>
    <sheetView topLeftCell="A7" workbookViewId="0">
      <selection activeCell="A26" sqref="A26:A30"/>
    </sheetView>
  </sheetViews>
  <sheetFormatPr baseColWidth="10" defaultRowHeight="15"/>
  <cols>
    <col min="1" max="1" width="20.140625" style="1" customWidth="1"/>
    <col min="2" max="2" width="6" style="1" customWidth="1"/>
    <col min="3" max="3" width="9" style="1" customWidth="1"/>
    <col min="4" max="4" width="6.5703125" style="1" customWidth="1"/>
    <col min="5" max="5" width="6.42578125" style="1" customWidth="1"/>
    <col min="6" max="6" width="8" style="1" customWidth="1"/>
    <col min="7" max="7" width="10.140625" style="1" customWidth="1"/>
    <col min="8" max="8" width="7.5703125" style="1" customWidth="1"/>
    <col min="9" max="9" width="9" style="1" customWidth="1"/>
    <col min="10" max="10" width="8.85546875" style="1" customWidth="1"/>
    <col min="11" max="11" width="8.140625" style="1" customWidth="1"/>
    <col min="12" max="12" width="7.85546875" style="1" customWidth="1"/>
    <col min="13" max="13" width="8.7109375" style="1" customWidth="1"/>
    <col min="14" max="14" width="8.28515625" style="1" customWidth="1"/>
    <col min="15" max="15" width="7.7109375" style="1" customWidth="1"/>
    <col min="16" max="16" width="8.7109375" style="1" customWidth="1"/>
    <col min="17" max="16384" width="11.42578125" style="1"/>
  </cols>
  <sheetData>
    <row r="1" spans="1:18" ht="21">
      <c r="A1" s="14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>
      <c r="A2" s="6"/>
      <c r="B2" s="7" t="s">
        <v>3</v>
      </c>
      <c r="C2" s="8" t="s">
        <v>2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9" t="s">
        <v>18</v>
      </c>
      <c r="R2" s="9" t="s">
        <v>19</v>
      </c>
    </row>
    <row r="3" spans="1:18">
      <c r="A3" s="12" t="s">
        <v>0</v>
      </c>
      <c r="B3" s="2"/>
      <c r="C3" s="2">
        <v>311</v>
      </c>
      <c r="D3" s="2"/>
      <c r="E3" s="2"/>
      <c r="F3" s="2"/>
      <c r="G3" s="2"/>
      <c r="H3" s="2"/>
      <c r="I3" s="2"/>
      <c r="J3" s="2">
        <v>4</v>
      </c>
      <c r="K3" s="2"/>
      <c r="L3" s="2"/>
      <c r="M3" s="2"/>
      <c r="N3" s="2">
        <v>3</v>
      </c>
      <c r="O3" s="2"/>
      <c r="P3" s="2"/>
      <c r="Q3" s="10">
        <f>SUM(B3:P3)</f>
        <v>318</v>
      </c>
      <c r="R3" s="11">
        <f>IF(Q3=0,0,(Q3/$Q$8)*100)</f>
        <v>50.798722044728436</v>
      </c>
    </row>
    <row r="4" spans="1:18">
      <c r="A4" s="12" t="s">
        <v>1</v>
      </c>
      <c r="B4" s="2"/>
      <c r="C4" s="2">
        <v>236</v>
      </c>
      <c r="D4" s="2"/>
      <c r="E4" s="2"/>
      <c r="F4" s="2"/>
      <c r="G4" s="2"/>
      <c r="H4" s="2"/>
      <c r="I4" s="2"/>
      <c r="J4" s="2">
        <v>4</v>
      </c>
      <c r="K4" s="2"/>
      <c r="L4" s="2"/>
      <c r="M4" s="2"/>
      <c r="N4" s="2">
        <v>4</v>
      </c>
      <c r="O4" s="2"/>
      <c r="P4" s="2"/>
      <c r="Q4" s="10">
        <f t="shared" ref="Q4:Q7" si="0">SUM(B4:P4)</f>
        <v>244</v>
      </c>
      <c r="R4" s="11">
        <f t="shared" ref="R4:R8" si="1">IF(Q4=0,0,(Q4/$Q$8)*100)</f>
        <v>38.977635782747605</v>
      </c>
    </row>
    <row r="5" spans="1:18">
      <c r="A5" s="9" t="s">
        <v>20</v>
      </c>
      <c r="B5" s="3"/>
      <c r="C5" s="3">
        <v>47</v>
      </c>
      <c r="D5" s="3"/>
      <c r="E5" s="3"/>
      <c r="F5" s="3"/>
      <c r="G5" s="3"/>
      <c r="H5" s="3"/>
      <c r="I5" s="3"/>
      <c r="J5" s="3">
        <v>2</v>
      </c>
      <c r="K5" s="3"/>
      <c r="L5" s="3"/>
      <c r="M5" s="3"/>
      <c r="N5" s="3">
        <v>6</v>
      </c>
      <c r="O5" s="3"/>
      <c r="P5" s="3"/>
      <c r="Q5" s="10">
        <f t="shared" si="0"/>
        <v>55</v>
      </c>
      <c r="R5" s="11">
        <f t="shared" si="1"/>
        <v>8.7859424920127793</v>
      </c>
    </row>
    <row r="6" spans="1:18">
      <c r="A6" s="9" t="s">
        <v>21</v>
      </c>
      <c r="B6" s="3"/>
      <c r="C6" s="3">
        <v>7</v>
      </c>
      <c r="D6" s="3"/>
      <c r="E6" s="3"/>
      <c r="F6" s="3"/>
      <c r="G6" s="3"/>
      <c r="H6" s="3"/>
      <c r="I6" s="3"/>
      <c r="J6" s="3"/>
      <c r="K6" s="3"/>
      <c r="L6" s="3"/>
      <c r="M6" s="3"/>
      <c r="N6" s="3">
        <v>1</v>
      </c>
      <c r="O6" s="3"/>
      <c r="P6" s="3"/>
      <c r="Q6" s="10">
        <f t="shared" si="0"/>
        <v>8</v>
      </c>
      <c r="R6" s="11">
        <f t="shared" si="1"/>
        <v>1.2779552715654952</v>
      </c>
    </row>
    <row r="7" spans="1:18">
      <c r="A7" s="9" t="s">
        <v>22</v>
      </c>
      <c r="B7" s="3"/>
      <c r="C7" s="3">
        <v>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0">
        <f t="shared" si="0"/>
        <v>1</v>
      </c>
      <c r="R7" s="11">
        <f t="shared" si="1"/>
        <v>0.15974440894568689</v>
      </c>
    </row>
    <row r="8" spans="1:18">
      <c r="A8" s="9" t="s">
        <v>23</v>
      </c>
      <c r="B8" s="10">
        <f>SUM(B3:B7)</f>
        <v>0</v>
      </c>
      <c r="C8" s="10">
        <f t="shared" ref="C8:Q8" si="2">SUM(C3:C7)</f>
        <v>602</v>
      </c>
      <c r="D8" s="10">
        <f t="shared" si="2"/>
        <v>0</v>
      </c>
      <c r="E8" s="10">
        <f t="shared" si="2"/>
        <v>0</v>
      </c>
      <c r="F8" s="10">
        <f t="shared" si="2"/>
        <v>0</v>
      </c>
      <c r="G8" s="10">
        <f t="shared" si="2"/>
        <v>0</v>
      </c>
      <c r="H8" s="10">
        <f t="shared" si="2"/>
        <v>0</v>
      </c>
      <c r="I8" s="10">
        <f t="shared" si="2"/>
        <v>0</v>
      </c>
      <c r="J8" s="10">
        <f t="shared" si="2"/>
        <v>10</v>
      </c>
      <c r="K8" s="10">
        <f t="shared" si="2"/>
        <v>0</v>
      </c>
      <c r="L8" s="10">
        <f t="shared" si="2"/>
        <v>0</v>
      </c>
      <c r="M8" s="10">
        <f t="shared" si="2"/>
        <v>0</v>
      </c>
      <c r="N8" s="10">
        <f t="shared" si="2"/>
        <v>14</v>
      </c>
      <c r="O8" s="10">
        <f t="shared" si="2"/>
        <v>0</v>
      </c>
      <c r="P8" s="10">
        <f t="shared" si="2"/>
        <v>0</v>
      </c>
      <c r="Q8" s="10">
        <f t="shared" si="2"/>
        <v>626</v>
      </c>
      <c r="R8" s="10">
        <f t="shared" si="1"/>
        <v>100</v>
      </c>
    </row>
    <row r="15" spans="1:18">
      <c r="A15" s="4" t="s">
        <v>24</v>
      </c>
      <c r="B15" s="4"/>
      <c r="C15" s="4"/>
    </row>
    <row r="17" spans="1:11">
      <c r="A17" s="1" t="s">
        <v>25</v>
      </c>
      <c r="D17" s="5"/>
      <c r="E17" s="5"/>
      <c r="F17" s="5"/>
      <c r="G17" s="5"/>
      <c r="H17" s="5"/>
      <c r="I17" s="5"/>
      <c r="J17" s="5"/>
      <c r="K17" s="5"/>
    </row>
    <row r="18" spans="1:11">
      <c r="A18" s="1" t="s">
        <v>26</v>
      </c>
    </row>
    <row r="19" spans="1:11">
      <c r="A19" s="1" t="s">
        <v>27</v>
      </c>
      <c r="D19" s="5"/>
      <c r="E19" s="5"/>
      <c r="F19" s="5"/>
      <c r="G19" s="5"/>
      <c r="H19" s="5"/>
      <c r="I19" s="5"/>
      <c r="J19" s="5"/>
      <c r="K19" s="5"/>
    </row>
    <row r="20" spans="1:11">
      <c r="A20" s="1" t="s">
        <v>26</v>
      </c>
    </row>
    <row r="22" spans="1:11">
      <c r="A22" s="1" t="s">
        <v>29</v>
      </c>
      <c r="D22" s="5"/>
      <c r="E22" s="5"/>
      <c r="F22" s="5"/>
      <c r="G22" s="5"/>
      <c r="H22" s="5"/>
      <c r="I22" s="5"/>
      <c r="J22" s="5"/>
      <c r="K22" s="5"/>
    </row>
    <row r="23" spans="1:11">
      <c r="A23" s="1" t="s">
        <v>28</v>
      </c>
    </row>
    <row r="24" spans="1:11">
      <c r="A24" s="1" t="s">
        <v>17</v>
      </c>
      <c r="D24" s="5"/>
      <c r="E24" s="5"/>
      <c r="F24" s="5"/>
      <c r="G24" s="5"/>
      <c r="H24" s="5"/>
      <c r="I24" s="5"/>
      <c r="J24" s="5"/>
      <c r="K24" s="5"/>
    </row>
    <row r="25" spans="1:11">
      <c r="A25" s="1" t="s">
        <v>28</v>
      </c>
    </row>
    <row r="26" spans="1:11">
      <c r="A26" s="1" t="s">
        <v>31</v>
      </c>
    </row>
    <row r="27" spans="1:11">
      <c r="A27" s="1" t="s">
        <v>30</v>
      </c>
      <c r="D27" s="5"/>
      <c r="E27" s="5"/>
      <c r="F27" s="5"/>
      <c r="G27" s="5"/>
      <c r="H27" s="5"/>
      <c r="I27" s="5"/>
      <c r="J27" s="5"/>
      <c r="K27" s="5"/>
    </row>
    <row r="29" spans="1:11">
      <c r="A29" s="1" t="s">
        <v>32</v>
      </c>
      <c r="D29" s="5"/>
      <c r="E29" s="5"/>
      <c r="F29" s="5"/>
      <c r="G29" s="5"/>
      <c r="H29" s="5"/>
      <c r="I29" s="5"/>
      <c r="J29" s="5"/>
      <c r="K29" s="5"/>
    </row>
    <row r="30" spans="1:11">
      <c r="A30" s="1" t="s">
        <v>50</v>
      </c>
    </row>
    <row r="32" spans="1:11">
      <c r="A32" s="1" t="s">
        <v>48</v>
      </c>
    </row>
    <row r="33" spans="1:1">
      <c r="A33" s="1" t="s">
        <v>49</v>
      </c>
    </row>
  </sheetData>
  <sheetProtection sheet="1" objects="1" scenarios="1" selectLockedCells="1"/>
  <mergeCells count="1">
    <mergeCell ref="A1:R1"/>
  </mergeCells>
  <pageMargins left="0.70866141732283472" right="0.70866141732283472" top="0.74803149606299213" bottom="0.74803149606299213" header="0.31496062992125984" footer="0.31496062992125984"/>
  <pageSetup scale="65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32"/>
  <sheetViews>
    <sheetView topLeftCell="A6" workbookViewId="0">
      <selection activeCell="A25" sqref="A25:A29"/>
    </sheetView>
  </sheetViews>
  <sheetFormatPr baseColWidth="10" defaultRowHeight="15"/>
  <cols>
    <col min="1" max="1" width="20.140625" style="1" customWidth="1"/>
    <col min="2" max="2" width="6" style="1" customWidth="1"/>
    <col min="3" max="3" width="9" style="1" customWidth="1"/>
    <col min="4" max="4" width="6.5703125" style="1" customWidth="1"/>
    <col min="5" max="5" width="6.42578125" style="1" customWidth="1"/>
    <col min="6" max="6" width="8" style="1" customWidth="1"/>
    <col min="7" max="7" width="10.140625" style="1" customWidth="1"/>
    <col min="8" max="8" width="7.5703125" style="1" customWidth="1"/>
    <col min="9" max="9" width="9" style="1" customWidth="1"/>
    <col min="10" max="10" width="8.85546875" style="1" customWidth="1"/>
    <col min="11" max="11" width="8.140625" style="1" customWidth="1"/>
    <col min="12" max="12" width="7.85546875" style="1" customWidth="1"/>
    <col min="13" max="13" width="8.7109375" style="1" customWidth="1"/>
    <col min="14" max="14" width="8.28515625" style="1" customWidth="1"/>
    <col min="15" max="15" width="7.7109375" style="1" customWidth="1"/>
    <col min="16" max="16" width="8.7109375" style="1" customWidth="1"/>
    <col min="17" max="16384" width="11.42578125" style="1"/>
  </cols>
  <sheetData>
    <row r="1" spans="1:18" ht="21">
      <c r="A1" s="14" t="s">
        <v>44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>
      <c r="A2" s="6"/>
      <c r="B2" s="7" t="s">
        <v>3</v>
      </c>
      <c r="C2" s="8" t="s">
        <v>2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9" t="s">
        <v>18</v>
      </c>
      <c r="R2" s="9" t="s">
        <v>19</v>
      </c>
    </row>
    <row r="3" spans="1:18">
      <c r="A3" s="12" t="s">
        <v>0</v>
      </c>
      <c r="B3" s="2"/>
      <c r="C3" s="2">
        <v>8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0">
        <f>SUM(B3:P3)</f>
        <v>8</v>
      </c>
      <c r="R3" s="11">
        <f>IF(Q3=0,0,(Q3/$Q$7)*100)</f>
        <v>72.727272727272734</v>
      </c>
    </row>
    <row r="4" spans="1:18">
      <c r="A4" s="9" t="s">
        <v>20</v>
      </c>
      <c r="B4" s="3"/>
      <c r="C4" s="3">
        <v>3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0">
        <f t="shared" ref="Q4:Q6" si="0">SUM(B4:P4)</f>
        <v>3</v>
      </c>
      <c r="R4" s="11">
        <f t="shared" ref="R4:R7" si="1">IF(Q4=0,0,(Q4/$Q$7)*100)</f>
        <v>27.27272727272727</v>
      </c>
    </row>
    <row r="5" spans="1:18">
      <c r="A5" s="9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0">
        <f t="shared" si="0"/>
        <v>0</v>
      </c>
      <c r="R5" s="11">
        <f t="shared" si="1"/>
        <v>0</v>
      </c>
    </row>
    <row r="6" spans="1:18">
      <c r="A6" s="9" t="s">
        <v>22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0">
        <f t="shared" si="0"/>
        <v>0</v>
      </c>
      <c r="R6" s="11">
        <f t="shared" si="1"/>
        <v>0</v>
      </c>
    </row>
    <row r="7" spans="1:18">
      <c r="A7" s="9" t="s">
        <v>23</v>
      </c>
      <c r="B7" s="10">
        <f>SUM(B3:B6)</f>
        <v>0</v>
      </c>
      <c r="C7" s="10">
        <f t="shared" ref="C7:Q7" si="2">SUM(C3:C6)</f>
        <v>11</v>
      </c>
      <c r="D7" s="10">
        <f t="shared" si="2"/>
        <v>0</v>
      </c>
      <c r="E7" s="10">
        <f t="shared" si="2"/>
        <v>0</v>
      </c>
      <c r="F7" s="10">
        <f t="shared" si="2"/>
        <v>0</v>
      </c>
      <c r="G7" s="10">
        <f t="shared" si="2"/>
        <v>0</v>
      </c>
      <c r="H7" s="10">
        <f t="shared" si="2"/>
        <v>0</v>
      </c>
      <c r="I7" s="10">
        <f t="shared" si="2"/>
        <v>0</v>
      </c>
      <c r="J7" s="10">
        <f t="shared" si="2"/>
        <v>0</v>
      </c>
      <c r="K7" s="10">
        <f t="shared" si="2"/>
        <v>0</v>
      </c>
      <c r="L7" s="10">
        <f t="shared" si="2"/>
        <v>0</v>
      </c>
      <c r="M7" s="10">
        <f t="shared" si="2"/>
        <v>0</v>
      </c>
      <c r="N7" s="10">
        <f t="shared" si="2"/>
        <v>0</v>
      </c>
      <c r="O7" s="10">
        <f t="shared" si="2"/>
        <v>0</v>
      </c>
      <c r="P7" s="10">
        <f t="shared" si="2"/>
        <v>0</v>
      </c>
      <c r="Q7" s="10">
        <f t="shared" si="2"/>
        <v>11</v>
      </c>
      <c r="R7" s="10">
        <f t="shared" si="1"/>
        <v>100</v>
      </c>
    </row>
    <row r="14" spans="1:18">
      <c r="A14" s="4" t="s">
        <v>24</v>
      </c>
      <c r="B14" s="4"/>
      <c r="C14" s="4"/>
    </row>
    <row r="16" spans="1:18">
      <c r="A16" s="1" t="s">
        <v>25</v>
      </c>
      <c r="D16" s="5"/>
      <c r="E16" s="5"/>
      <c r="F16" s="5"/>
      <c r="G16" s="5"/>
      <c r="H16" s="5"/>
      <c r="I16" s="5"/>
      <c r="J16" s="5"/>
      <c r="K16" s="5"/>
    </row>
    <row r="17" spans="1:11">
      <c r="A17" s="1" t="s">
        <v>26</v>
      </c>
    </row>
    <row r="18" spans="1:11">
      <c r="A18" s="1" t="s">
        <v>27</v>
      </c>
      <c r="D18" s="5"/>
      <c r="E18" s="5"/>
      <c r="F18" s="5"/>
      <c r="G18" s="5"/>
      <c r="H18" s="5"/>
      <c r="I18" s="5"/>
      <c r="J18" s="5"/>
      <c r="K18" s="5"/>
    </row>
    <row r="19" spans="1:11">
      <c r="A19" s="1" t="s">
        <v>26</v>
      </c>
    </row>
    <row r="21" spans="1:11">
      <c r="A21" s="1" t="s">
        <v>29</v>
      </c>
      <c r="D21" s="5"/>
      <c r="E21" s="5"/>
      <c r="F21" s="5"/>
      <c r="G21" s="5"/>
      <c r="H21" s="5"/>
      <c r="I21" s="5"/>
      <c r="J21" s="5"/>
      <c r="K21" s="5"/>
    </row>
    <row r="22" spans="1:11">
      <c r="A22" s="1" t="s">
        <v>28</v>
      </c>
    </row>
    <row r="23" spans="1:11">
      <c r="A23" s="1" t="s">
        <v>17</v>
      </c>
      <c r="D23" s="5"/>
      <c r="E23" s="5"/>
      <c r="F23" s="5"/>
      <c r="G23" s="5"/>
      <c r="H23" s="5"/>
      <c r="I23" s="5"/>
      <c r="J23" s="5"/>
      <c r="K23" s="5"/>
    </row>
    <row r="24" spans="1:11">
      <c r="A24" s="1" t="s">
        <v>28</v>
      </c>
    </row>
    <row r="25" spans="1:11">
      <c r="A25" s="1" t="s">
        <v>31</v>
      </c>
    </row>
    <row r="26" spans="1:11">
      <c r="A26" s="1" t="s">
        <v>30</v>
      </c>
      <c r="D26" s="5"/>
      <c r="E26" s="5"/>
      <c r="F26" s="5"/>
      <c r="G26" s="5"/>
      <c r="H26" s="5"/>
      <c r="I26" s="5"/>
      <c r="J26" s="5"/>
      <c r="K26" s="5"/>
    </row>
    <row r="28" spans="1:11">
      <c r="A28" s="1" t="s">
        <v>32</v>
      </c>
      <c r="D28" s="5"/>
      <c r="E28" s="5"/>
      <c r="F28" s="5"/>
      <c r="G28" s="5"/>
      <c r="H28" s="5"/>
      <c r="I28" s="5"/>
      <c r="J28" s="5"/>
      <c r="K28" s="5"/>
    </row>
    <row r="29" spans="1:11">
      <c r="A29" s="1" t="s">
        <v>50</v>
      </c>
    </row>
    <row r="31" spans="1:11">
      <c r="A31" s="1" t="s">
        <v>48</v>
      </c>
    </row>
    <row r="32" spans="1:11">
      <c r="A32" s="1" t="s">
        <v>49</v>
      </c>
    </row>
  </sheetData>
  <sheetProtection sheet="1" objects="1" scenarios="1" selectLockedCells="1"/>
  <mergeCells count="1">
    <mergeCell ref="A1:R1"/>
  </mergeCells>
  <pageMargins left="0.70866141732283472" right="0.70866141732283472" top="0.74803149606299213" bottom="0.74803149606299213" header="0.31496062992125984" footer="0.31496062992125984"/>
  <pageSetup scale="6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5"/>
  <sheetViews>
    <sheetView topLeftCell="A10" workbookViewId="0">
      <selection activeCell="A23" sqref="A23"/>
    </sheetView>
  </sheetViews>
  <sheetFormatPr baseColWidth="10" defaultRowHeight="15"/>
  <cols>
    <col min="1" max="1" width="20.140625" style="1" customWidth="1"/>
    <col min="2" max="2" width="6" style="1" customWidth="1"/>
    <col min="3" max="3" width="9" style="1" customWidth="1"/>
    <col min="4" max="4" width="6.5703125" style="1" customWidth="1"/>
    <col min="5" max="5" width="6.42578125" style="1" customWidth="1"/>
    <col min="6" max="6" width="8" style="1" customWidth="1"/>
    <col min="7" max="7" width="10.140625" style="1" customWidth="1"/>
    <col min="8" max="8" width="7.5703125" style="1" customWidth="1"/>
    <col min="9" max="9" width="9" style="1" customWidth="1"/>
    <col min="10" max="10" width="8.85546875" style="1" customWidth="1"/>
    <col min="11" max="11" width="8.140625" style="1" customWidth="1"/>
    <col min="12" max="12" width="7.85546875" style="1" customWidth="1"/>
    <col min="13" max="13" width="8.7109375" style="1" customWidth="1"/>
    <col min="14" max="14" width="8.28515625" style="1" customWidth="1"/>
    <col min="15" max="15" width="7.7109375" style="1" customWidth="1"/>
    <col min="16" max="16" width="8.7109375" style="1" customWidth="1"/>
    <col min="17" max="17" width="11.42578125" style="1"/>
    <col min="18" max="18" width="13.42578125" style="1" customWidth="1"/>
    <col min="19" max="16384" width="11.42578125" style="1"/>
  </cols>
  <sheetData>
    <row r="1" spans="1:18" ht="21">
      <c r="A1" s="14" t="s">
        <v>46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>
      <c r="A2" s="6"/>
      <c r="B2" s="7" t="s">
        <v>3</v>
      </c>
      <c r="C2" s="8" t="s">
        <v>2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9" t="s">
        <v>18</v>
      </c>
      <c r="R2" s="9" t="s">
        <v>19</v>
      </c>
    </row>
    <row r="3" spans="1:18">
      <c r="A3" s="12" t="s">
        <v>0</v>
      </c>
      <c r="B3" s="2">
        <v>12</v>
      </c>
      <c r="C3" s="2">
        <v>39</v>
      </c>
      <c r="D3" s="2">
        <v>19</v>
      </c>
      <c r="E3" s="2">
        <v>11</v>
      </c>
      <c r="F3" s="2">
        <v>27</v>
      </c>
      <c r="G3" s="2">
        <v>18</v>
      </c>
      <c r="H3" s="2"/>
      <c r="I3" s="2"/>
      <c r="J3" s="2"/>
      <c r="K3" s="2"/>
      <c r="L3" s="2"/>
      <c r="M3" s="2"/>
      <c r="N3" s="2"/>
      <c r="O3" s="2"/>
      <c r="P3" s="2"/>
      <c r="Q3" s="10">
        <f>SUM(B3:P3)</f>
        <v>126</v>
      </c>
      <c r="R3" s="11">
        <f>IF(Q3=0,0,(Q3/$Q$10)*100)</f>
        <v>29.787234042553191</v>
      </c>
    </row>
    <row r="4" spans="1:18">
      <c r="A4" s="12" t="s">
        <v>1</v>
      </c>
      <c r="B4" s="2">
        <v>24</v>
      </c>
      <c r="C4" s="2">
        <v>10</v>
      </c>
      <c r="D4" s="2">
        <v>14</v>
      </c>
      <c r="E4" s="2">
        <v>0</v>
      </c>
      <c r="F4" s="2">
        <v>69</v>
      </c>
      <c r="G4" s="2">
        <v>27</v>
      </c>
      <c r="H4" s="2"/>
      <c r="I4" s="2"/>
      <c r="J4" s="2"/>
      <c r="K4" s="2"/>
      <c r="L4" s="2"/>
      <c r="M4" s="2"/>
      <c r="N4" s="2"/>
      <c r="O4" s="2"/>
      <c r="P4" s="2"/>
      <c r="Q4" s="10">
        <f t="shared" ref="Q4:Q9" si="0">SUM(B4:P4)</f>
        <v>144</v>
      </c>
      <c r="R4" s="11">
        <f t="shared" ref="R4:R10" si="1">IF(Q4=0,0,(Q4/$Q$10)*100)</f>
        <v>34.042553191489361</v>
      </c>
    </row>
    <row r="5" spans="1:18">
      <c r="A5" s="12" t="s">
        <v>37</v>
      </c>
      <c r="B5" s="2">
        <v>2</v>
      </c>
      <c r="C5" s="2">
        <v>6</v>
      </c>
      <c r="D5" s="2">
        <v>26</v>
      </c>
      <c r="E5" s="2">
        <v>2</v>
      </c>
      <c r="F5" s="2">
        <v>6</v>
      </c>
      <c r="G5" s="2">
        <v>5</v>
      </c>
      <c r="H5" s="2"/>
      <c r="I5" s="2"/>
      <c r="J5" s="2"/>
      <c r="K5" s="2"/>
      <c r="L5" s="2"/>
      <c r="M5" s="2"/>
      <c r="N5" s="2"/>
      <c r="O5" s="2"/>
      <c r="P5" s="2"/>
      <c r="Q5" s="10">
        <f t="shared" si="0"/>
        <v>47</v>
      </c>
      <c r="R5" s="11">
        <f t="shared" si="1"/>
        <v>11.111111111111111</v>
      </c>
    </row>
    <row r="6" spans="1:18">
      <c r="A6" s="12" t="s">
        <v>38</v>
      </c>
      <c r="B6" s="2">
        <v>8</v>
      </c>
      <c r="C6" s="2">
        <v>12</v>
      </c>
      <c r="D6" s="2">
        <v>9</v>
      </c>
      <c r="E6" s="2">
        <v>13</v>
      </c>
      <c r="F6" s="2">
        <v>17</v>
      </c>
      <c r="G6" s="2">
        <v>3</v>
      </c>
      <c r="H6" s="2"/>
      <c r="I6" s="2"/>
      <c r="J6" s="2"/>
      <c r="K6" s="2"/>
      <c r="L6" s="2"/>
      <c r="M6" s="2"/>
      <c r="N6" s="2"/>
      <c r="O6" s="2"/>
      <c r="P6" s="2"/>
      <c r="Q6" s="10">
        <f t="shared" si="0"/>
        <v>62</v>
      </c>
      <c r="R6" s="11">
        <f t="shared" si="1"/>
        <v>14.657210401891252</v>
      </c>
    </row>
    <row r="7" spans="1:18">
      <c r="A7" s="9" t="s">
        <v>20</v>
      </c>
      <c r="B7" s="3">
        <v>12</v>
      </c>
      <c r="C7" s="3">
        <v>7</v>
      </c>
      <c r="D7" s="3">
        <v>8</v>
      </c>
      <c r="E7" s="3">
        <v>0</v>
      </c>
      <c r="F7" s="3">
        <v>8</v>
      </c>
      <c r="G7" s="3">
        <v>7</v>
      </c>
      <c r="H7" s="3"/>
      <c r="I7" s="3"/>
      <c r="J7" s="3"/>
      <c r="K7" s="3"/>
      <c r="L7" s="3"/>
      <c r="M7" s="3"/>
      <c r="N7" s="3"/>
      <c r="O7" s="3"/>
      <c r="P7" s="3"/>
      <c r="Q7" s="10">
        <f t="shared" si="0"/>
        <v>42</v>
      </c>
      <c r="R7" s="11">
        <f t="shared" si="1"/>
        <v>9.9290780141843982</v>
      </c>
    </row>
    <row r="8" spans="1:18">
      <c r="A8" s="9" t="s">
        <v>21</v>
      </c>
      <c r="B8" s="3"/>
      <c r="C8" s="3"/>
      <c r="D8" s="3">
        <v>0</v>
      </c>
      <c r="E8" s="3">
        <v>1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>
        <f t="shared" si="0"/>
        <v>1</v>
      </c>
      <c r="R8" s="11">
        <f t="shared" si="1"/>
        <v>0.2364066193853428</v>
      </c>
    </row>
    <row r="9" spans="1:18">
      <c r="A9" s="9" t="s">
        <v>22</v>
      </c>
      <c r="B9" s="3"/>
      <c r="C9" s="3"/>
      <c r="D9" s="3"/>
      <c r="E9" s="3"/>
      <c r="F9" s="3">
        <v>1</v>
      </c>
      <c r="G9" s="3"/>
      <c r="H9" s="3"/>
      <c r="I9" s="3"/>
      <c r="J9" s="3"/>
      <c r="K9" s="3"/>
      <c r="L9" s="3"/>
      <c r="M9" s="3"/>
      <c r="N9" s="3"/>
      <c r="O9" s="3"/>
      <c r="P9" s="3"/>
      <c r="Q9" s="10">
        <f t="shared" si="0"/>
        <v>1</v>
      </c>
      <c r="R9" s="11">
        <f t="shared" si="1"/>
        <v>0.2364066193853428</v>
      </c>
    </row>
    <row r="10" spans="1:18">
      <c r="A10" s="9" t="s">
        <v>23</v>
      </c>
      <c r="B10" s="10">
        <f>SUM(B3:B9)</f>
        <v>58</v>
      </c>
      <c r="C10" s="10">
        <f t="shared" ref="C10:P10" si="2">SUM(C3:C9)</f>
        <v>74</v>
      </c>
      <c r="D10" s="10">
        <f t="shared" si="2"/>
        <v>76</v>
      </c>
      <c r="E10" s="10">
        <f t="shared" si="2"/>
        <v>27</v>
      </c>
      <c r="F10" s="10">
        <f t="shared" si="2"/>
        <v>128</v>
      </c>
      <c r="G10" s="10">
        <f t="shared" si="2"/>
        <v>60</v>
      </c>
      <c r="H10" s="10">
        <f t="shared" si="2"/>
        <v>0</v>
      </c>
      <c r="I10" s="10">
        <f t="shared" si="2"/>
        <v>0</v>
      </c>
      <c r="J10" s="10">
        <f t="shared" si="2"/>
        <v>0</v>
      </c>
      <c r="K10" s="10">
        <f t="shared" si="2"/>
        <v>0</v>
      </c>
      <c r="L10" s="10">
        <f t="shared" si="2"/>
        <v>0</v>
      </c>
      <c r="M10" s="10">
        <f t="shared" si="2"/>
        <v>0</v>
      </c>
      <c r="N10" s="10">
        <f t="shared" si="2"/>
        <v>0</v>
      </c>
      <c r="O10" s="10">
        <f t="shared" si="2"/>
        <v>0</v>
      </c>
      <c r="P10" s="10">
        <f t="shared" si="2"/>
        <v>0</v>
      </c>
      <c r="Q10" s="10">
        <f>SUM(Q3:Q9)</f>
        <v>423</v>
      </c>
      <c r="R10" s="10">
        <f t="shared" si="1"/>
        <v>100</v>
      </c>
    </row>
    <row r="17" spans="1:11">
      <c r="A17" s="4" t="s">
        <v>24</v>
      </c>
      <c r="B17" s="4"/>
      <c r="C17" s="4"/>
    </row>
    <row r="19" spans="1:11">
      <c r="A19" s="1" t="s">
        <v>25</v>
      </c>
      <c r="D19" s="5"/>
      <c r="E19" s="5"/>
      <c r="F19" s="5"/>
      <c r="G19" s="5"/>
      <c r="H19" s="5"/>
      <c r="I19" s="5"/>
      <c r="J19" s="5"/>
      <c r="K19" s="5"/>
    </row>
    <row r="20" spans="1:11">
      <c r="A20" s="1" t="s">
        <v>26</v>
      </c>
    </row>
    <row r="21" spans="1:11">
      <c r="A21" s="1" t="s">
        <v>27</v>
      </c>
      <c r="D21" s="5"/>
      <c r="E21" s="5"/>
      <c r="F21" s="5"/>
      <c r="G21" s="5"/>
      <c r="H21" s="5"/>
      <c r="I21" s="5"/>
      <c r="J21" s="5"/>
      <c r="K21" s="5"/>
    </row>
    <row r="22" spans="1:11">
      <c r="A22" s="1" t="s">
        <v>26</v>
      </c>
    </row>
    <row r="24" spans="1:11">
      <c r="A24" s="1" t="s">
        <v>29</v>
      </c>
      <c r="D24" s="5"/>
      <c r="E24" s="5"/>
      <c r="F24" s="5"/>
      <c r="G24" s="5"/>
      <c r="H24" s="5"/>
      <c r="I24" s="5"/>
      <c r="J24" s="5"/>
      <c r="K24" s="5"/>
    </row>
    <row r="25" spans="1:11">
      <c r="A25" s="1" t="s">
        <v>28</v>
      </c>
    </row>
    <row r="26" spans="1:11">
      <c r="A26" s="1" t="s">
        <v>17</v>
      </c>
      <c r="D26" s="5"/>
      <c r="E26" s="5"/>
      <c r="F26" s="5"/>
      <c r="G26" s="5"/>
      <c r="H26" s="5"/>
      <c r="I26" s="5"/>
      <c r="J26" s="5"/>
      <c r="K26" s="5"/>
    </row>
    <row r="27" spans="1:11">
      <c r="A27" s="1" t="s">
        <v>28</v>
      </c>
    </row>
    <row r="28" spans="1:11">
      <c r="A28" s="1" t="s">
        <v>31</v>
      </c>
    </row>
    <row r="29" spans="1:11">
      <c r="A29" s="1" t="s">
        <v>30</v>
      </c>
      <c r="D29" s="5"/>
      <c r="E29" s="5"/>
      <c r="F29" s="5"/>
      <c r="G29" s="5"/>
      <c r="H29" s="5"/>
      <c r="I29" s="5"/>
      <c r="J29" s="5"/>
      <c r="K29" s="5"/>
    </row>
    <row r="31" spans="1:11">
      <c r="A31" s="1" t="s">
        <v>32</v>
      </c>
      <c r="D31" s="5"/>
      <c r="E31" s="5"/>
      <c r="F31" s="5"/>
      <c r="G31" s="5"/>
      <c r="H31" s="5"/>
      <c r="I31" s="5"/>
      <c r="J31" s="5"/>
      <c r="K31" s="5"/>
    </row>
    <row r="32" spans="1:11">
      <c r="A32" s="1" t="s">
        <v>50</v>
      </c>
    </row>
    <row r="34" spans="1:1">
      <c r="A34" s="1" t="s">
        <v>48</v>
      </c>
    </row>
    <row r="35" spans="1:1">
      <c r="A35" s="1" t="s">
        <v>49</v>
      </c>
    </row>
  </sheetData>
  <sheetProtection sheet="1" objects="1" scenarios="1" selectLockedCells="1"/>
  <mergeCells count="1">
    <mergeCell ref="A1:R1"/>
  </mergeCells>
  <pageMargins left="0.70866141732283472" right="0.70866141732283472" top="0.74803149606299213" bottom="0.74803149606299213" header="0.31496062992125984" footer="0.31496062992125984"/>
  <pageSetup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84740745262"/>
    <pageSetUpPr fitToPage="1"/>
  </sheetPr>
  <dimension ref="A1:R33"/>
  <sheetViews>
    <sheetView topLeftCell="A10" workbookViewId="0">
      <selection activeCell="A25" sqref="A25"/>
    </sheetView>
  </sheetViews>
  <sheetFormatPr baseColWidth="10" defaultRowHeight="15"/>
  <cols>
    <col min="1" max="1" width="20.140625" style="1" customWidth="1"/>
    <col min="2" max="2" width="6" style="1" customWidth="1"/>
    <col min="3" max="3" width="9" style="1" customWidth="1"/>
    <col min="4" max="4" width="6.5703125" style="1" customWidth="1"/>
    <col min="5" max="5" width="6.42578125" style="1" customWidth="1"/>
    <col min="6" max="6" width="8" style="1" customWidth="1"/>
    <col min="7" max="7" width="10.140625" style="1" customWidth="1"/>
    <col min="8" max="8" width="7.5703125" style="1" customWidth="1"/>
    <col min="9" max="9" width="9" style="1" customWidth="1"/>
    <col min="10" max="10" width="8.85546875" style="1" customWidth="1"/>
    <col min="11" max="11" width="8.140625" style="1" customWidth="1"/>
    <col min="12" max="12" width="7.85546875" style="1" customWidth="1"/>
    <col min="13" max="13" width="8.7109375" style="1" customWidth="1"/>
    <col min="14" max="14" width="8.28515625" style="1" customWidth="1"/>
    <col min="15" max="15" width="7.7109375" style="1" customWidth="1"/>
    <col min="16" max="16" width="8.7109375" style="1" customWidth="1"/>
    <col min="17" max="16384" width="11.42578125" style="1"/>
  </cols>
  <sheetData>
    <row r="1" spans="1:18" ht="21">
      <c r="A1" s="14" t="s">
        <v>33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>
      <c r="A2" s="6"/>
      <c r="B2" s="7" t="s">
        <v>3</v>
      </c>
      <c r="C2" s="8" t="s">
        <v>2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9" t="s">
        <v>18</v>
      </c>
      <c r="R2" s="9" t="s">
        <v>19</v>
      </c>
    </row>
    <row r="3" spans="1:18">
      <c r="A3" s="12" t="s">
        <v>0</v>
      </c>
      <c r="B3" s="2">
        <v>121</v>
      </c>
      <c r="C3" s="2">
        <v>337</v>
      </c>
      <c r="D3" s="2">
        <v>291</v>
      </c>
      <c r="E3" s="2">
        <v>39</v>
      </c>
      <c r="F3" s="2">
        <v>240</v>
      </c>
      <c r="G3" s="2">
        <v>301</v>
      </c>
      <c r="H3" s="2">
        <v>1</v>
      </c>
      <c r="I3" s="2">
        <v>1</v>
      </c>
      <c r="J3" s="2">
        <v>4</v>
      </c>
      <c r="K3" s="2"/>
      <c r="L3" s="2">
        <v>1</v>
      </c>
      <c r="M3" s="2"/>
      <c r="N3" s="2">
        <v>2</v>
      </c>
      <c r="O3" s="2"/>
      <c r="P3" s="2"/>
      <c r="Q3" s="10">
        <f>SUM(B3:P3)</f>
        <v>1338</v>
      </c>
      <c r="R3" s="11">
        <f>IF(Q3=0,0,(Q3/$Q$8)*100)</f>
        <v>49.869549012299665</v>
      </c>
    </row>
    <row r="4" spans="1:18">
      <c r="A4" s="12" t="s">
        <v>1</v>
      </c>
      <c r="B4" s="2">
        <v>162</v>
      </c>
      <c r="C4" s="2">
        <v>179</v>
      </c>
      <c r="D4" s="2">
        <v>150</v>
      </c>
      <c r="E4" s="2">
        <v>18</v>
      </c>
      <c r="F4" s="2">
        <v>227</v>
      </c>
      <c r="G4" s="2">
        <v>164</v>
      </c>
      <c r="H4" s="2"/>
      <c r="I4" s="2">
        <v>3</v>
      </c>
      <c r="J4" s="2">
        <v>4</v>
      </c>
      <c r="K4" s="2"/>
      <c r="L4" s="2">
        <v>1</v>
      </c>
      <c r="M4" s="2"/>
      <c r="N4" s="2">
        <v>6</v>
      </c>
      <c r="O4" s="2"/>
      <c r="P4" s="2"/>
      <c r="Q4" s="10">
        <f t="shared" ref="Q4:Q7" si="0">SUM(B4:P4)</f>
        <v>914</v>
      </c>
      <c r="R4" s="11">
        <f t="shared" ref="R4:R8" si="1">IF(Q4=0,0,(Q4/$Q$8)*100)</f>
        <v>34.066343645173312</v>
      </c>
    </row>
    <row r="5" spans="1:18">
      <c r="A5" s="9" t="s">
        <v>20</v>
      </c>
      <c r="B5" s="3">
        <v>67</v>
      </c>
      <c r="C5" s="3">
        <v>88</v>
      </c>
      <c r="D5" s="3">
        <v>47</v>
      </c>
      <c r="E5" s="3">
        <v>17</v>
      </c>
      <c r="F5" s="3">
        <v>83</v>
      </c>
      <c r="G5" s="3">
        <v>61</v>
      </c>
      <c r="H5" s="3">
        <v>3</v>
      </c>
      <c r="I5" s="3">
        <v>6</v>
      </c>
      <c r="J5" s="3">
        <v>2</v>
      </c>
      <c r="K5" s="3"/>
      <c r="L5" s="3"/>
      <c r="M5" s="3"/>
      <c r="N5" s="3">
        <v>5</v>
      </c>
      <c r="O5" s="3"/>
      <c r="P5" s="3"/>
      <c r="Q5" s="10">
        <f t="shared" si="0"/>
        <v>379</v>
      </c>
      <c r="R5" s="11">
        <f t="shared" si="1"/>
        <v>14.125978382407753</v>
      </c>
    </row>
    <row r="6" spans="1:18">
      <c r="A6" s="9" t="s">
        <v>21</v>
      </c>
      <c r="B6" s="3">
        <v>7</v>
      </c>
      <c r="C6" s="3">
        <v>10</v>
      </c>
      <c r="D6" s="3">
        <v>5</v>
      </c>
      <c r="E6" s="3">
        <v>2</v>
      </c>
      <c r="F6" s="3">
        <v>14</v>
      </c>
      <c r="G6" s="3">
        <v>9</v>
      </c>
      <c r="H6" s="3"/>
      <c r="I6" s="3">
        <v>1</v>
      </c>
      <c r="J6" s="3"/>
      <c r="K6" s="3"/>
      <c r="L6" s="3"/>
      <c r="M6" s="3"/>
      <c r="N6" s="3">
        <v>1</v>
      </c>
      <c r="O6" s="3"/>
      <c r="P6" s="3"/>
      <c r="Q6" s="10">
        <f t="shared" si="0"/>
        <v>49</v>
      </c>
      <c r="R6" s="11">
        <f t="shared" si="1"/>
        <v>1.8263138278046962</v>
      </c>
    </row>
    <row r="7" spans="1:18">
      <c r="A7" s="9" t="s">
        <v>22</v>
      </c>
      <c r="B7" s="3">
        <v>1</v>
      </c>
      <c r="C7" s="3">
        <v>0</v>
      </c>
      <c r="D7" s="3">
        <v>1</v>
      </c>
      <c r="E7" s="3">
        <v>1</v>
      </c>
      <c r="F7" s="3">
        <v>0</v>
      </c>
      <c r="G7" s="3">
        <v>0</v>
      </c>
      <c r="H7" s="3"/>
      <c r="I7" s="3"/>
      <c r="J7" s="3"/>
      <c r="K7" s="3"/>
      <c r="L7" s="3"/>
      <c r="M7" s="3"/>
      <c r="N7" s="3"/>
      <c r="O7" s="3"/>
      <c r="P7" s="3"/>
      <c r="Q7" s="10">
        <f t="shared" si="0"/>
        <v>3</v>
      </c>
      <c r="R7" s="11">
        <f t="shared" si="1"/>
        <v>0.11181513231457324</v>
      </c>
    </row>
    <row r="8" spans="1:18">
      <c r="A8" s="9" t="s">
        <v>23</v>
      </c>
      <c r="B8" s="10">
        <f>SUM(B3:B7)</f>
        <v>358</v>
      </c>
      <c r="C8" s="10">
        <f t="shared" ref="C8:Q8" si="2">SUM(C3:C7)</f>
        <v>614</v>
      </c>
      <c r="D8" s="10">
        <f t="shared" si="2"/>
        <v>494</v>
      </c>
      <c r="E8" s="10">
        <f t="shared" si="2"/>
        <v>77</v>
      </c>
      <c r="F8" s="10">
        <f t="shared" si="2"/>
        <v>564</v>
      </c>
      <c r="G8" s="10">
        <f t="shared" si="2"/>
        <v>535</v>
      </c>
      <c r="H8" s="10">
        <f t="shared" si="2"/>
        <v>4</v>
      </c>
      <c r="I8" s="10">
        <f t="shared" si="2"/>
        <v>11</v>
      </c>
      <c r="J8" s="10">
        <f t="shared" si="2"/>
        <v>10</v>
      </c>
      <c r="K8" s="10">
        <f t="shared" si="2"/>
        <v>0</v>
      </c>
      <c r="L8" s="10">
        <f t="shared" si="2"/>
        <v>2</v>
      </c>
      <c r="M8" s="10">
        <f t="shared" si="2"/>
        <v>0</v>
      </c>
      <c r="N8" s="10">
        <f t="shared" si="2"/>
        <v>14</v>
      </c>
      <c r="O8" s="10">
        <f t="shared" si="2"/>
        <v>0</v>
      </c>
      <c r="P8" s="10">
        <f t="shared" si="2"/>
        <v>0</v>
      </c>
      <c r="Q8" s="10">
        <f t="shared" si="2"/>
        <v>2683</v>
      </c>
      <c r="R8" s="10">
        <f t="shared" si="1"/>
        <v>100</v>
      </c>
    </row>
    <row r="15" spans="1:18">
      <c r="A15" s="4" t="s">
        <v>24</v>
      </c>
      <c r="B15" s="4"/>
      <c r="C15" s="4"/>
    </row>
    <row r="17" spans="1:11">
      <c r="A17" s="1" t="s">
        <v>25</v>
      </c>
      <c r="D17" s="5"/>
      <c r="E17" s="5"/>
      <c r="F17" s="5"/>
      <c r="G17" s="5"/>
      <c r="H17" s="5"/>
      <c r="I17" s="5"/>
      <c r="J17" s="5"/>
      <c r="K17" s="5"/>
    </row>
    <row r="18" spans="1:11">
      <c r="A18" s="1" t="s">
        <v>26</v>
      </c>
    </row>
    <row r="19" spans="1:11">
      <c r="A19" s="1" t="s">
        <v>27</v>
      </c>
      <c r="D19" s="5"/>
      <c r="E19" s="5"/>
      <c r="F19" s="5"/>
      <c r="G19" s="5"/>
      <c r="H19" s="5"/>
      <c r="I19" s="5"/>
      <c r="J19" s="5"/>
      <c r="K19" s="5"/>
    </row>
    <row r="20" spans="1:11">
      <c r="A20" s="1" t="s">
        <v>26</v>
      </c>
    </row>
    <row r="22" spans="1:11">
      <c r="A22" s="1" t="s">
        <v>29</v>
      </c>
      <c r="D22" s="5"/>
      <c r="E22" s="5"/>
      <c r="F22" s="5"/>
      <c r="G22" s="5"/>
      <c r="H22" s="5"/>
      <c r="I22" s="5"/>
      <c r="J22" s="5"/>
      <c r="K22" s="5"/>
    </row>
    <row r="23" spans="1:11">
      <c r="A23" s="1" t="s">
        <v>28</v>
      </c>
    </row>
    <row r="24" spans="1:11">
      <c r="A24" s="1" t="s">
        <v>17</v>
      </c>
      <c r="D24" s="5"/>
      <c r="E24" s="5"/>
      <c r="F24" s="5"/>
      <c r="G24" s="5"/>
      <c r="H24" s="5"/>
      <c r="I24" s="5"/>
      <c r="J24" s="5"/>
      <c r="K24" s="5"/>
    </row>
    <row r="25" spans="1:11">
      <c r="A25" s="1" t="s">
        <v>28</v>
      </c>
    </row>
    <row r="26" spans="1:11">
      <c r="A26" s="1" t="s">
        <v>31</v>
      </c>
    </row>
    <row r="27" spans="1:11">
      <c r="A27" s="1" t="s">
        <v>30</v>
      </c>
      <c r="D27" s="5"/>
      <c r="E27" s="5"/>
      <c r="F27" s="5"/>
      <c r="G27" s="5"/>
      <c r="H27" s="5"/>
      <c r="I27" s="5"/>
      <c r="J27" s="5"/>
      <c r="K27" s="5"/>
    </row>
    <row r="29" spans="1:11">
      <c r="A29" s="1" t="s">
        <v>32</v>
      </c>
      <c r="D29" s="5"/>
      <c r="E29" s="5"/>
      <c r="F29" s="5"/>
      <c r="G29" s="5"/>
      <c r="H29" s="5"/>
      <c r="I29" s="5"/>
      <c r="J29" s="5"/>
      <c r="K29" s="5"/>
    </row>
    <row r="30" spans="1:11">
      <c r="A30" s="1" t="s">
        <v>50</v>
      </c>
    </row>
    <row r="32" spans="1:11">
      <c r="A32" s="1" t="s">
        <v>48</v>
      </c>
    </row>
    <row r="33" spans="1:1">
      <c r="A33" s="1" t="s">
        <v>49</v>
      </c>
    </row>
  </sheetData>
  <sheetProtection sheet="1" objects="1" scenarios="1" selectLockedCells="1"/>
  <mergeCells count="1">
    <mergeCell ref="A1:R1"/>
  </mergeCells>
  <pageMargins left="0.70866141732283472" right="0.70866141732283472" top="0.74803149606299213" bottom="0.74803149606299213" header="0.31496062992125984" footer="0.31496062992125984"/>
  <pageSetup scale="6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5"/>
  <sheetViews>
    <sheetView topLeftCell="A10" workbookViewId="0">
      <selection activeCell="A26" sqref="A26"/>
    </sheetView>
  </sheetViews>
  <sheetFormatPr baseColWidth="10" defaultRowHeight="15"/>
  <cols>
    <col min="1" max="1" width="20.140625" style="1" customWidth="1"/>
    <col min="2" max="2" width="6" style="1" customWidth="1"/>
    <col min="3" max="3" width="9" style="1" customWidth="1"/>
    <col min="4" max="4" width="6.5703125" style="1" customWidth="1"/>
    <col min="5" max="5" width="6.42578125" style="1" customWidth="1"/>
    <col min="6" max="6" width="8" style="1" customWidth="1"/>
    <col min="7" max="7" width="10.140625" style="1" customWidth="1"/>
    <col min="8" max="8" width="7.5703125" style="1" customWidth="1"/>
    <col min="9" max="9" width="9" style="1" customWidth="1"/>
    <col min="10" max="10" width="8.85546875" style="1" customWidth="1"/>
    <col min="11" max="11" width="8.140625" style="1" customWidth="1"/>
    <col min="12" max="12" width="7.85546875" style="1" customWidth="1"/>
    <col min="13" max="13" width="8.7109375" style="1" customWidth="1"/>
    <col min="14" max="14" width="8.28515625" style="1" customWidth="1"/>
    <col min="15" max="15" width="7.7109375" style="1" customWidth="1"/>
    <col min="16" max="16" width="8.7109375" style="1" customWidth="1"/>
    <col min="17" max="17" width="11.42578125" style="1"/>
    <col min="18" max="18" width="13.42578125" style="1" customWidth="1"/>
    <col min="19" max="16384" width="11.42578125" style="1"/>
  </cols>
  <sheetData>
    <row r="1" spans="1:18" ht="21">
      <c r="A1" s="14" t="s">
        <v>47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>
      <c r="A2" s="6"/>
      <c r="B2" s="7" t="s">
        <v>3</v>
      </c>
      <c r="C2" s="8" t="s">
        <v>2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9" t="s">
        <v>18</v>
      </c>
      <c r="R2" s="9" t="s">
        <v>19</v>
      </c>
    </row>
    <row r="3" spans="1:18">
      <c r="A3" s="12" t="s">
        <v>0</v>
      </c>
      <c r="B3" s="2">
        <v>29</v>
      </c>
      <c r="C3" s="2">
        <v>17</v>
      </c>
      <c r="D3" s="2">
        <v>47</v>
      </c>
      <c r="E3" s="2">
        <v>13</v>
      </c>
      <c r="F3" s="2">
        <v>76</v>
      </c>
      <c r="G3" s="2">
        <v>28</v>
      </c>
      <c r="H3" s="2"/>
      <c r="I3" s="2"/>
      <c r="J3" s="2"/>
      <c r="K3" s="2"/>
      <c r="L3" s="2"/>
      <c r="M3" s="2"/>
      <c r="N3" s="2"/>
      <c r="O3" s="2"/>
      <c r="P3" s="2"/>
      <c r="Q3" s="10">
        <f>SUM(B3:P3)</f>
        <v>210</v>
      </c>
      <c r="R3" s="11">
        <f>IF(Q3=0,0,(Q3/$Q$10)*100)</f>
        <v>49.295774647887328</v>
      </c>
    </row>
    <row r="4" spans="1:18">
      <c r="A4" s="12" t="s">
        <v>1</v>
      </c>
      <c r="B4" s="2">
        <v>19</v>
      </c>
      <c r="C4" s="2">
        <v>0</v>
      </c>
      <c r="D4" s="2">
        <v>3</v>
      </c>
      <c r="E4" s="2">
        <v>1</v>
      </c>
      <c r="F4" s="2">
        <v>2</v>
      </c>
      <c r="G4" s="2">
        <v>23</v>
      </c>
      <c r="H4" s="2"/>
      <c r="I4" s="2"/>
      <c r="J4" s="2"/>
      <c r="K4" s="2"/>
      <c r="L4" s="2"/>
      <c r="M4" s="2"/>
      <c r="N4" s="2"/>
      <c r="O4" s="2"/>
      <c r="P4" s="2"/>
      <c r="Q4" s="10">
        <f t="shared" ref="Q4:Q9" si="0">SUM(B4:P4)</f>
        <v>48</v>
      </c>
      <c r="R4" s="11">
        <f t="shared" ref="R4:R10" si="1">IF(Q4=0,0,(Q4/$Q$10)*100)</f>
        <v>11.267605633802818</v>
      </c>
    </row>
    <row r="5" spans="1:18">
      <c r="A5" s="12" t="s">
        <v>37</v>
      </c>
      <c r="B5" s="2">
        <v>5</v>
      </c>
      <c r="C5" s="2">
        <v>16</v>
      </c>
      <c r="D5" s="2">
        <v>9</v>
      </c>
      <c r="E5" s="2">
        <v>3</v>
      </c>
      <c r="F5" s="2">
        <v>8</v>
      </c>
      <c r="G5" s="2">
        <v>3</v>
      </c>
      <c r="H5" s="2"/>
      <c r="I5" s="2"/>
      <c r="J5" s="2"/>
      <c r="K5" s="2"/>
      <c r="L5" s="2"/>
      <c r="M5" s="2"/>
      <c r="N5" s="2"/>
      <c r="O5" s="2"/>
      <c r="P5" s="2"/>
      <c r="Q5" s="10">
        <f t="shared" si="0"/>
        <v>44</v>
      </c>
      <c r="R5" s="11">
        <f t="shared" si="1"/>
        <v>10.328638497652582</v>
      </c>
    </row>
    <row r="6" spans="1:18">
      <c r="A6" s="12" t="s">
        <v>38</v>
      </c>
      <c r="B6" s="2">
        <v>4</v>
      </c>
      <c r="C6" s="2">
        <v>39</v>
      </c>
      <c r="D6" s="2">
        <v>14</v>
      </c>
      <c r="E6" s="2">
        <v>3</v>
      </c>
      <c r="F6" s="2">
        <v>39</v>
      </c>
      <c r="G6" s="2">
        <v>5</v>
      </c>
      <c r="H6" s="2"/>
      <c r="I6" s="2"/>
      <c r="J6" s="2"/>
      <c r="K6" s="2"/>
      <c r="L6" s="2"/>
      <c r="M6" s="2"/>
      <c r="N6" s="2"/>
      <c r="O6" s="2"/>
      <c r="P6" s="2"/>
      <c r="Q6" s="10">
        <f t="shared" si="0"/>
        <v>104</v>
      </c>
      <c r="R6" s="11">
        <f t="shared" si="1"/>
        <v>24.413145539906104</v>
      </c>
    </row>
    <row r="7" spans="1:18">
      <c r="A7" s="9" t="s">
        <v>20</v>
      </c>
      <c r="B7" s="3">
        <v>2</v>
      </c>
      <c r="C7" s="3">
        <v>3</v>
      </c>
      <c r="D7" s="3">
        <v>3</v>
      </c>
      <c r="E7" s="3">
        <v>7</v>
      </c>
      <c r="F7" s="3">
        <v>3</v>
      </c>
      <c r="G7" s="3">
        <v>2</v>
      </c>
      <c r="H7" s="3"/>
      <c r="I7" s="3"/>
      <c r="J7" s="3"/>
      <c r="K7" s="3"/>
      <c r="L7" s="3"/>
      <c r="M7" s="3"/>
      <c r="N7" s="3"/>
      <c r="O7" s="3"/>
      <c r="P7" s="3"/>
      <c r="Q7" s="10">
        <f t="shared" si="0"/>
        <v>20</v>
      </c>
      <c r="R7" s="11">
        <f t="shared" si="1"/>
        <v>4.6948356807511731</v>
      </c>
    </row>
    <row r="8" spans="1:18">
      <c r="A8" s="9" t="s">
        <v>21</v>
      </c>
      <c r="B8" s="3"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>
        <f t="shared" si="0"/>
        <v>0</v>
      </c>
      <c r="R8" s="11">
        <f t="shared" si="1"/>
        <v>0</v>
      </c>
    </row>
    <row r="9" spans="1:18">
      <c r="A9" s="9" t="s">
        <v>22</v>
      </c>
      <c r="B9" s="3">
        <v>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10">
        <f t="shared" si="0"/>
        <v>0</v>
      </c>
      <c r="R9" s="11">
        <f t="shared" si="1"/>
        <v>0</v>
      </c>
    </row>
    <row r="10" spans="1:18">
      <c r="A10" s="9" t="s">
        <v>23</v>
      </c>
      <c r="B10" s="10">
        <f>SUM(B3:B9)</f>
        <v>59</v>
      </c>
      <c r="C10" s="10">
        <f t="shared" ref="C10:P10" si="2">SUM(C3:C9)</f>
        <v>75</v>
      </c>
      <c r="D10" s="10">
        <f t="shared" si="2"/>
        <v>76</v>
      </c>
      <c r="E10" s="10">
        <f t="shared" si="2"/>
        <v>27</v>
      </c>
      <c r="F10" s="10">
        <f t="shared" si="2"/>
        <v>128</v>
      </c>
      <c r="G10" s="10">
        <f t="shared" si="2"/>
        <v>61</v>
      </c>
      <c r="H10" s="10">
        <f t="shared" si="2"/>
        <v>0</v>
      </c>
      <c r="I10" s="10">
        <f t="shared" si="2"/>
        <v>0</v>
      </c>
      <c r="J10" s="10">
        <f t="shared" si="2"/>
        <v>0</v>
      </c>
      <c r="K10" s="10">
        <f t="shared" si="2"/>
        <v>0</v>
      </c>
      <c r="L10" s="10">
        <f t="shared" si="2"/>
        <v>0</v>
      </c>
      <c r="M10" s="10">
        <f t="shared" si="2"/>
        <v>0</v>
      </c>
      <c r="N10" s="10">
        <f t="shared" si="2"/>
        <v>0</v>
      </c>
      <c r="O10" s="10">
        <f t="shared" si="2"/>
        <v>0</v>
      </c>
      <c r="P10" s="10">
        <f t="shared" si="2"/>
        <v>0</v>
      </c>
      <c r="Q10" s="10">
        <f>SUM(Q3:Q9)</f>
        <v>426</v>
      </c>
      <c r="R10" s="10">
        <f t="shared" si="1"/>
        <v>100</v>
      </c>
    </row>
    <row r="17" spans="1:11">
      <c r="A17" s="4" t="s">
        <v>24</v>
      </c>
      <c r="B17" s="4"/>
      <c r="C17" s="4"/>
    </row>
    <row r="19" spans="1:11">
      <c r="A19" s="1" t="s">
        <v>25</v>
      </c>
      <c r="D19" s="5"/>
      <c r="E19" s="5"/>
      <c r="F19" s="5"/>
      <c r="G19" s="5"/>
      <c r="H19" s="5"/>
      <c r="I19" s="5"/>
      <c r="J19" s="5"/>
      <c r="K19" s="5"/>
    </row>
    <row r="20" spans="1:11">
      <c r="A20" s="1" t="s">
        <v>26</v>
      </c>
    </row>
    <row r="21" spans="1:11">
      <c r="A21" s="1" t="s">
        <v>27</v>
      </c>
      <c r="D21" s="5"/>
      <c r="E21" s="5"/>
      <c r="F21" s="5"/>
      <c r="G21" s="5"/>
      <c r="H21" s="5"/>
      <c r="I21" s="5"/>
      <c r="J21" s="5"/>
      <c r="K21" s="5"/>
    </row>
    <row r="22" spans="1:11">
      <c r="A22" s="1" t="s">
        <v>26</v>
      </c>
    </row>
    <row r="24" spans="1:11">
      <c r="A24" s="1" t="s">
        <v>29</v>
      </c>
      <c r="D24" s="5"/>
      <c r="E24" s="5"/>
      <c r="F24" s="5"/>
      <c r="G24" s="5"/>
      <c r="H24" s="5"/>
      <c r="I24" s="5"/>
      <c r="J24" s="5"/>
      <c r="K24" s="5"/>
    </row>
    <row r="25" spans="1:11">
      <c r="A25" s="1" t="s">
        <v>28</v>
      </c>
    </row>
    <row r="26" spans="1:11">
      <c r="A26" s="1" t="s">
        <v>17</v>
      </c>
      <c r="D26" s="5"/>
      <c r="E26" s="5"/>
      <c r="F26" s="5"/>
      <c r="G26" s="5"/>
      <c r="H26" s="5"/>
      <c r="I26" s="5"/>
      <c r="J26" s="5"/>
      <c r="K26" s="5"/>
    </row>
    <row r="27" spans="1:11">
      <c r="A27" s="1" t="s">
        <v>28</v>
      </c>
    </row>
    <row r="28" spans="1:11">
      <c r="A28" s="1" t="s">
        <v>31</v>
      </c>
    </row>
    <row r="29" spans="1:11">
      <c r="A29" s="1" t="s">
        <v>30</v>
      </c>
      <c r="D29" s="5"/>
      <c r="E29" s="5"/>
      <c r="F29" s="5"/>
      <c r="G29" s="5"/>
      <c r="H29" s="5"/>
      <c r="I29" s="5"/>
      <c r="J29" s="5"/>
      <c r="K29" s="5"/>
    </row>
    <row r="31" spans="1:11">
      <c r="A31" s="1" t="s">
        <v>32</v>
      </c>
      <c r="D31" s="5"/>
      <c r="E31" s="5"/>
      <c r="F31" s="5"/>
      <c r="G31" s="5"/>
      <c r="H31" s="5"/>
      <c r="I31" s="5"/>
      <c r="J31" s="5"/>
      <c r="K31" s="5"/>
    </row>
    <row r="32" spans="1:11">
      <c r="A32" s="1" t="s">
        <v>50</v>
      </c>
    </row>
    <row r="34" spans="1:1">
      <c r="A34" s="1" t="s">
        <v>48</v>
      </c>
    </row>
    <row r="35" spans="1:1">
      <c r="A35" s="1" t="s">
        <v>49</v>
      </c>
    </row>
  </sheetData>
  <sheetProtection sheet="1" objects="1" scenarios="1" selectLockedCells="1"/>
  <mergeCells count="1">
    <mergeCell ref="A1:R1"/>
  </mergeCells>
  <pageMargins left="0.70866141732283472" right="0.70866141732283472" top="0.74803149606299213" bottom="0.74803149606299213" header="0.31496062992125984" footer="0.31496062992125984"/>
  <pageSetup scale="68" fitToHeight="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R33"/>
  <sheetViews>
    <sheetView topLeftCell="A8" workbookViewId="0">
      <selection activeCell="A19" sqref="A19"/>
    </sheetView>
  </sheetViews>
  <sheetFormatPr baseColWidth="10" defaultRowHeight="15"/>
  <cols>
    <col min="1" max="1" width="20.140625" style="1" customWidth="1"/>
    <col min="2" max="2" width="6" style="1" customWidth="1"/>
    <col min="3" max="3" width="9" style="1" customWidth="1"/>
    <col min="4" max="4" width="6.5703125" style="1" customWidth="1"/>
    <col min="5" max="5" width="6.42578125" style="1" customWidth="1"/>
    <col min="6" max="6" width="8" style="1" customWidth="1"/>
    <col min="7" max="7" width="10.140625" style="1" customWidth="1"/>
    <col min="8" max="8" width="7.5703125" style="1" customWidth="1"/>
    <col min="9" max="9" width="9" style="1" customWidth="1"/>
    <col min="10" max="10" width="8.85546875" style="1" customWidth="1"/>
    <col min="11" max="11" width="8.140625" style="1" customWidth="1"/>
    <col min="12" max="12" width="7.85546875" style="1" customWidth="1"/>
    <col min="13" max="13" width="8.7109375" style="1" customWidth="1"/>
    <col min="14" max="14" width="8.28515625" style="1" customWidth="1"/>
    <col min="15" max="15" width="7.7109375" style="1" customWidth="1"/>
    <col min="16" max="16" width="8.7109375" style="1" customWidth="1"/>
    <col min="17" max="16384" width="11.42578125" style="1"/>
  </cols>
  <sheetData>
    <row r="1" spans="1:18" ht="21">
      <c r="A1" s="14" t="s">
        <v>34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>
      <c r="A2" s="6"/>
      <c r="B2" s="7" t="s">
        <v>3</v>
      </c>
      <c r="C2" s="7" t="s">
        <v>2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9" t="s">
        <v>18</v>
      </c>
      <c r="R2" s="9" t="s">
        <v>19</v>
      </c>
    </row>
    <row r="3" spans="1:18">
      <c r="A3" s="12" t="s">
        <v>0</v>
      </c>
      <c r="B3" s="2">
        <v>14</v>
      </c>
      <c r="C3" s="2">
        <v>60</v>
      </c>
      <c r="D3" s="2">
        <v>11</v>
      </c>
      <c r="E3" s="2">
        <v>3</v>
      </c>
      <c r="F3" s="2">
        <v>28</v>
      </c>
      <c r="G3" s="2">
        <v>9</v>
      </c>
      <c r="H3" s="2"/>
      <c r="I3" s="2"/>
      <c r="J3" s="2"/>
      <c r="K3" s="2"/>
      <c r="L3" s="2"/>
      <c r="M3" s="2"/>
      <c r="N3" s="2"/>
      <c r="O3" s="2"/>
      <c r="P3" s="2"/>
      <c r="Q3" s="10">
        <f>SUM(B3:P3)</f>
        <v>125</v>
      </c>
      <c r="R3" s="11">
        <f>IF(Q3=0,0,(Q3/$Q$8)*100)</f>
        <v>30.120481927710845</v>
      </c>
    </row>
    <row r="4" spans="1:18">
      <c r="A4" s="12" t="s">
        <v>1</v>
      </c>
      <c r="B4" s="2">
        <v>24</v>
      </c>
      <c r="C4" s="2">
        <v>11</v>
      </c>
      <c r="D4" s="2">
        <v>51</v>
      </c>
      <c r="E4" s="2">
        <v>11</v>
      </c>
      <c r="F4" s="2">
        <v>78</v>
      </c>
      <c r="G4" s="2">
        <v>42</v>
      </c>
      <c r="H4" s="2"/>
      <c r="I4" s="2"/>
      <c r="J4" s="2"/>
      <c r="K4" s="2"/>
      <c r="L4" s="2"/>
      <c r="M4" s="2"/>
      <c r="N4" s="2"/>
      <c r="O4" s="2"/>
      <c r="P4" s="2"/>
      <c r="Q4" s="10">
        <f t="shared" ref="Q4:Q7" si="0">SUM(B4:P4)</f>
        <v>217</v>
      </c>
      <c r="R4" s="11">
        <f t="shared" ref="R4:R8" si="1">IF(Q4=0,0,(Q4/$Q$8)*100)</f>
        <v>52.289156626506028</v>
      </c>
    </row>
    <row r="5" spans="1:18">
      <c r="A5" s="9" t="s">
        <v>20</v>
      </c>
      <c r="B5" s="3">
        <v>20</v>
      </c>
      <c r="C5" s="3">
        <v>4</v>
      </c>
      <c r="D5" s="3">
        <v>12</v>
      </c>
      <c r="E5" s="3">
        <v>7</v>
      </c>
      <c r="F5" s="3">
        <v>18</v>
      </c>
      <c r="G5" s="3">
        <v>10</v>
      </c>
      <c r="H5" s="3"/>
      <c r="I5" s="3"/>
      <c r="J5" s="3"/>
      <c r="K5" s="3"/>
      <c r="L5" s="3"/>
      <c r="M5" s="3"/>
      <c r="N5" s="3"/>
      <c r="O5" s="3"/>
      <c r="P5" s="3"/>
      <c r="Q5" s="10">
        <f t="shared" si="0"/>
        <v>71</v>
      </c>
      <c r="R5" s="11">
        <f t="shared" si="1"/>
        <v>17.108433734939759</v>
      </c>
    </row>
    <row r="6" spans="1:18">
      <c r="A6" s="9" t="s">
        <v>21</v>
      </c>
      <c r="B6" s="3"/>
      <c r="C6" s="3"/>
      <c r="D6" s="3">
        <v>0</v>
      </c>
      <c r="E6" s="3">
        <v>1</v>
      </c>
      <c r="F6" s="3"/>
      <c r="G6" s="3">
        <v>0</v>
      </c>
      <c r="H6" s="3"/>
      <c r="I6" s="3"/>
      <c r="J6" s="3"/>
      <c r="K6" s="3"/>
      <c r="L6" s="3"/>
      <c r="M6" s="3"/>
      <c r="N6" s="3"/>
      <c r="O6" s="3"/>
      <c r="P6" s="3"/>
      <c r="Q6" s="10">
        <f t="shared" si="0"/>
        <v>1</v>
      </c>
      <c r="R6" s="11">
        <f t="shared" si="1"/>
        <v>0.24096385542168677</v>
      </c>
    </row>
    <row r="7" spans="1:18">
      <c r="A7" s="9" t="s">
        <v>22</v>
      </c>
      <c r="B7" s="3"/>
      <c r="C7" s="3"/>
      <c r="D7" s="3"/>
      <c r="E7" s="3"/>
      <c r="F7" s="3">
        <v>1</v>
      </c>
      <c r="G7" s="3">
        <v>0</v>
      </c>
      <c r="H7" s="3"/>
      <c r="I7" s="3"/>
      <c r="J7" s="3"/>
      <c r="K7" s="3"/>
      <c r="L7" s="3"/>
      <c r="M7" s="3"/>
      <c r="N7" s="3"/>
      <c r="O7" s="3"/>
      <c r="P7" s="3"/>
      <c r="Q7" s="10">
        <f t="shared" si="0"/>
        <v>1</v>
      </c>
      <c r="R7" s="11">
        <f t="shared" si="1"/>
        <v>0.24096385542168677</v>
      </c>
    </row>
    <row r="8" spans="1:18">
      <c r="A8" s="9" t="s">
        <v>23</v>
      </c>
      <c r="B8" s="10">
        <f>SUM(B3:B7)</f>
        <v>58</v>
      </c>
      <c r="C8" s="10">
        <f t="shared" ref="C8:Q8" si="2">SUM(C3:C7)</f>
        <v>75</v>
      </c>
      <c r="D8" s="10">
        <f t="shared" si="2"/>
        <v>74</v>
      </c>
      <c r="E8" s="10">
        <f t="shared" si="2"/>
        <v>22</v>
      </c>
      <c r="F8" s="10">
        <f t="shared" si="2"/>
        <v>125</v>
      </c>
      <c r="G8" s="10">
        <f t="shared" si="2"/>
        <v>61</v>
      </c>
      <c r="H8" s="10">
        <f t="shared" si="2"/>
        <v>0</v>
      </c>
      <c r="I8" s="10">
        <f t="shared" si="2"/>
        <v>0</v>
      </c>
      <c r="J8" s="10">
        <f t="shared" si="2"/>
        <v>0</v>
      </c>
      <c r="K8" s="10">
        <f t="shared" si="2"/>
        <v>0</v>
      </c>
      <c r="L8" s="10">
        <f t="shared" si="2"/>
        <v>0</v>
      </c>
      <c r="M8" s="10">
        <f t="shared" si="2"/>
        <v>0</v>
      </c>
      <c r="N8" s="10">
        <f t="shared" si="2"/>
        <v>0</v>
      </c>
      <c r="O8" s="10">
        <f t="shared" si="2"/>
        <v>0</v>
      </c>
      <c r="P8" s="10">
        <f t="shared" si="2"/>
        <v>0</v>
      </c>
      <c r="Q8" s="10">
        <f t="shared" si="2"/>
        <v>415</v>
      </c>
      <c r="R8" s="10">
        <f t="shared" si="1"/>
        <v>100</v>
      </c>
    </row>
    <row r="15" spans="1:18">
      <c r="A15" s="4" t="s">
        <v>24</v>
      </c>
      <c r="B15" s="4"/>
      <c r="C15" s="4"/>
    </row>
    <row r="17" spans="1:11">
      <c r="A17" s="1" t="s">
        <v>25</v>
      </c>
      <c r="D17" s="5"/>
      <c r="E17" s="5"/>
      <c r="F17" s="5"/>
      <c r="G17" s="5"/>
      <c r="H17" s="5"/>
      <c r="I17" s="5"/>
      <c r="J17" s="5"/>
      <c r="K17" s="5"/>
    </row>
    <row r="18" spans="1:11">
      <c r="A18" s="1" t="s">
        <v>26</v>
      </c>
    </row>
    <row r="19" spans="1:11">
      <c r="A19" s="1" t="s">
        <v>27</v>
      </c>
      <c r="D19" s="5"/>
      <c r="E19" s="5"/>
      <c r="F19" s="5"/>
      <c r="G19" s="5"/>
      <c r="H19" s="5"/>
      <c r="I19" s="5"/>
      <c r="J19" s="5"/>
      <c r="K19" s="5"/>
    </row>
    <row r="20" spans="1:11">
      <c r="A20" s="1" t="s">
        <v>26</v>
      </c>
    </row>
    <row r="22" spans="1:11">
      <c r="A22" s="1" t="s">
        <v>29</v>
      </c>
      <c r="D22" s="5"/>
      <c r="E22" s="5"/>
      <c r="F22" s="5"/>
      <c r="G22" s="5"/>
      <c r="H22" s="5"/>
      <c r="I22" s="5"/>
      <c r="J22" s="5"/>
      <c r="K22" s="5"/>
    </row>
    <row r="23" spans="1:11">
      <c r="A23" s="1" t="s">
        <v>28</v>
      </c>
    </row>
    <row r="24" spans="1:11">
      <c r="A24" s="1" t="s">
        <v>17</v>
      </c>
      <c r="D24" s="5"/>
      <c r="E24" s="5"/>
      <c r="F24" s="5"/>
      <c r="G24" s="5"/>
      <c r="H24" s="5"/>
      <c r="I24" s="5"/>
      <c r="J24" s="5"/>
      <c r="K24" s="5"/>
    </row>
    <row r="25" spans="1:11">
      <c r="A25" s="1" t="s">
        <v>28</v>
      </c>
    </row>
    <row r="26" spans="1:11">
      <c r="A26" s="1" t="s">
        <v>31</v>
      </c>
    </row>
    <row r="27" spans="1:11">
      <c r="A27" s="1" t="s">
        <v>30</v>
      </c>
      <c r="D27" s="5"/>
      <c r="E27" s="5"/>
      <c r="F27" s="5"/>
      <c r="G27" s="5"/>
      <c r="H27" s="5"/>
      <c r="I27" s="5"/>
      <c r="J27" s="5"/>
      <c r="K27" s="5"/>
    </row>
    <row r="29" spans="1:11">
      <c r="A29" s="1" t="s">
        <v>32</v>
      </c>
      <c r="D29" s="5"/>
      <c r="E29" s="5"/>
      <c r="F29" s="5"/>
      <c r="G29" s="5"/>
      <c r="H29" s="5"/>
      <c r="I29" s="5"/>
      <c r="J29" s="5"/>
      <c r="K29" s="5"/>
    </row>
    <row r="30" spans="1:11">
      <c r="A30" s="1" t="s">
        <v>50</v>
      </c>
    </row>
    <row r="32" spans="1:11">
      <c r="A32" s="1" t="s">
        <v>48</v>
      </c>
    </row>
    <row r="33" spans="1:1">
      <c r="A33" s="1" t="s">
        <v>49</v>
      </c>
    </row>
  </sheetData>
  <sheetProtection sheet="1" objects="1" scenarios="1" selectLockedCells="1"/>
  <mergeCells count="1">
    <mergeCell ref="A1:R1"/>
  </mergeCells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R32"/>
  <sheetViews>
    <sheetView topLeftCell="A6" workbookViewId="0">
      <selection activeCell="A25" sqref="A25:A29"/>
    </sheetView>
  </sheetViews>
  <sheetFormatPr baseColWidth="10" defaultRowHeight="15"/>
  <cols>
    <col min="1" max="1" width="20.140625" style="1" customWidth="1"/>
    <col min="2" max="2" width="6" style="1" customWidth="1"/>
    <col min="3" max="3" width="9" style="1" customWidth="1"/>
    <col min="4" max="4" width="6.5703125" style="1" customWidth="1"/>
    <col min="5" max="5" width="6.42578125" style="1" customWidth="1"/>
    <col min="6" max="6" width="8" style="1" customWidth="1"/>
    <col min="7" max="7" width="10.140625" style="1" customWidth="1"/>
    <col min="8" max="8" width="7.5703125" style="1" customWidth="1"/>
    <col min="9" max="9" width="9" style="1" customWidth="1"/>
    <col min="10" max="10" width="8.85546875" style="1" customWidth="1"/>
    <col min="11" max="11" width="8.140625" style="1" customWidth="1"/>
    <col min="12" max="12" width="7.85546875" style="1" customWidth="1"/>
    <col min="13" max="13" width="8.7109375" style="1" customWidth="1"/>
    <col min="14" max="14" width="8.28515625" style="1" customWidth="1"/>
    <col min="15" max="15" width="7.7109375" style="1" customWidth="1"/>
    <col min="16" max="16" width="8.7109375" style="1" customWidth="1"/>
    <col min="17" max="16384" width="11.42578125" style="1"/>
  </cols>
  <sheetData>
    <row r="1" spans="1:18" ht="21">
      <c r="A1" s="14" t="s">
        <v>35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>
      <c r="A2" s="6"/>
      <c r="B2" s="7" t="s">
        <v>3</v>
      </c>
      <c r="C2" s="7" t="s">
        <v>2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9" t="s">
        <v>18</v>
      </c>
      <c r="R2" s="9" t="s">
        <v>19</v>
      </c>
    </row>
    <row r="3" spans="1:18">
      <c r="A3" s="12" t="s">
        <v>0</v>
      </c>
      <c r="B3" s="2"/>
      <c r="C3" s="2">
        <v>43</v>
      </c>
      <c r="D3" s="2">
        <v>0</v>
      </c>
      <c r="E3" s="2"/>
      <c r="F3" s="2">
        <v>46</v>
      </c>
      <c r="G3" s="2"/>
      <c r="H3" s="2">
        <v>7</v>
      </c>
      <c r="I3" s="2">
        <v>5</v>
      </c>
      <c r="J3" s="2"/>
      <c r="K3" s="2"/>
      <c r="L3" s="2">
        <v>1</v>
      </c>
      <c r="M3" s="2">
        <v>0</v>
      </c>
      <c r="N3" s="2">
        <v>8</v>
      </c>
      <c r="O3" s="2"/>
      <c r="P3" s="2"/>
      <c r="Q3" s="10">
        <f>SUM(B3:P3)</f>
        <v>110</v>
      </c>
      <c r="R3" s="11">
        <f>IF(Q3=0,0,(Q3/$Q$7)*100)</f>
        <v>47.008547008547005</v>
      </c>
    </row>
    <row r="4" spans="1:18">
      <c r="A4" s="9" t="s">
        <v>20</v>
      </c>
      <c r="B4" s="3"/>
      <c r="C4" s="3">
        <v>24</v>
      </c>
      <c r="D4" s="3"/>
      <c r="E4" s="3"/>
      <c r="F4" s="3">
        <v>76</v>
      </c>
      <c r="G4" s="3"/>
      <c r="H4" s="3">
        <v>4</v>
      </c>
      <c r="I4" s="3">
        <v>5</v>
      </c>
      <c r="J4" s="3"/>
      <c r="K4" s="3"/>
      <c r="L4" s="3">
        <v>1</v>
      </c>
      <c r="M4" s="3">
        <v>0</v>
      </c>
      <c r="N4" s="3">
        <v>6</v>
      </c>
      <c r="O4" s="3"/>
      <c r="P4" s="3"/>
      <c r="Q4" s="10">
        <f t="shared" ref="Q4:Q6" si="0">SUM(B4:P4)</f>
        <v>116</v>
      </c>
      <c r="R4" s="11">
        <f t="shared" ref="R4:R7" si="1">IF(Q4=0,0,(Q4/$Q$7)*100)</f>
        <v>49.572649572649574</v>
      </c>
    </row>
    <row r="5" spans="1:18">
      <c r="A5" s="9" t="s">
        <v>21</v>
      </c>
      <c r="B5" s="3"/>
      <c r="C5" s="3"/>
      <c r="D5" s="3"/>
      <c r="E5" s="3"/>
      <c r="F5" s="3"/>
      <c r="G5" s="3"/>
      <c r="H5" s="3"/>
      <c r="I5" s="3">
        <v>1</v>
      </c>
      <c r="J5" s="3"/>
      <c r="K5" s="3"/>
      <c r="L5" s="3"/>
      <c r="M5" s="3">
        <v>0</v>
      </c>
      <c r="N5" s="3"/>
      <c r="O5" s="3"/>
      <c r="P5" s="3"/>
      <c r="Q5" s="10">
        <f t="shared" si="0"/>
        <v>1</v>
      </c>
      <c r="R5" s="11">
        <f t="shared" si="1"/>
        <v>0.42735042735042739</v>
      </c>
    </row>
    <row r="6" spans="1:18">
      <c r="A6" s="9" t="s">
        <v>22</v>
      </c>
      <c r="B6" s="3"/>
      <c r="C6" s="3">
        <v>1</v>
      </c>
      <c r="D6" s="3"/>
      <c r="E6" s="3"/>
      <c r="F6" s="3">
        <v>6</v>
      </c>
      <c r="G6" s="3"/>
      <c r="H6" s="3"/>
      <c r="I6" s="3"/>
      <c r="J6" s="3"/>
      <c r="K6" s="3"/>
      <c r="L6" s="3"/>
      <c r="M6" s="3">
        <v>0</v>
      </c>
      <c r="N6" s="3"/>
      <c r="O6" s="3"/>
      <c r="P6" s="3"/>
      <c r="Q6" s="10">
        <f t="shared" si="0"/>
        <v>7</v>
      </c>
      <c r="R6" s="11">
        <f t="shared" si="1"/>
        <v>2.9914529914529915</v>
      </c>
    </row>
    <row r="7" spans="1:18">
      <c r="A7" s="9" t="s">
        <v>23</v>
      </c>
      <c r="B7" s="10">
        <f>SUM(B3:B6)</f>
        <v>0</v>
      </c>
      <c r="C7" s="10">
        <f t="shared" ref="C7:Q7" si="2">SUM(C3:C6)</f>
        <v>68</v>
      </c>
      <c r="D7" s="10">
        <f t="shared" si="2"/>
        <v>0</v>
      </c>
      <c r="E7" s="10">
        <f t="shared" si="2"/>
        <v>0</v>
      </c>
      <c r="F7" s="10">
        <f t="shared" si="2"/>
        <v>128</v>
      </c>
      <c r="G7" s="10">
        <f t="shared" si="2"/>
        <v>0</v>
      </c>
      <c r="H7" s="10">
        <f t="shared" si="2"/>
        <v>11</v>
      </c>
      <c r="I7" s="10">
        <f t="shared" si="2"/>
        <v>11</v>
      </c>
      <c r="J7" s="10">
        <f t="shared" si="2"/>
        <v>0</v>
      </c>
      <c r="K7" s="10">
        <f t="shared" si="2"/>
        <v>0</v>
      </c>
      <c r="L7" s="10">
        <f t="shared" si="2"/>
        <v>2</v>
      </c>
      <c r="M7" s="10">
        <f t="shared" si="2"/>
        <v>0</v>
      </c>
      <c r="N7" s="10">
        <f t="shared" si="2"/>
        <v>14</v>
      </c>
      <c r="O7" s="10">
        <f t="shared" si="2"/>
        <v>0</v>
      </c>
      <c r="P7" s="10">
        <f t="shared" si="2"/>
        <v>0</v>
      </c>
      <c r="Q7" s="10">
        <f t="shared" si="2"/>
        <v>234</v>
      </c>
      <c r="R7" s="10">
        <f t="shared" si="1"/>
        <v>100</v>
      </c>
    </row>
    <row r="14" spans="1:18">
      <c r="A14" s="4" t="s">
        <v>24</v>
      </c>
      <c r="B14" s="4"/>
      <c r="C14" s="4"/>
    </row>
    <row r="16" spans="1:18">
      <c r="A16" s="1" t="s">
        <v>25</v>
      </c>
      <c r="D16" s="5"/>
      <c r="E16" s="5"/>
      <c r="F16" s="5"/>
      <c r="G16" s="5"/>
      <c r="H16" s="5"/>
      <c r="I16" s="5"/>
      <c r="J16" s="5"/>
      <c r="K16" s="5"/>
    </row>
    <row r="17" spans="1:11">
      <c r="A17" s="1" t="s">
        <v>26</v>
      </c>
    </row>
    <row r="18" spans="1:11">
      <c r="A18" s="1" t="s">
        <v>27</v>
      </c>
      <c r="D18" s="5"/>
      <c r="E18" s="5"/>
      <c r="F18" s="5"/>
      <c r="G18" s="5"/>
      <c r="H18" s="5"/>
      <c r="I18" s="5"/>
      <c r="J18" s="5"/>
      <c r="K18" s="5"/>
    </row>
    <row r="19" spans="1:11">
      <c r="A19" s="1" t="s">
        <v>26</v>
      </c>
    </row>
    <row r="21" spans="1:11">
      <c r="A21" s="1" t="s">
        <v>29</v>
      </c>
      <c r="D21" s="5"/>
      <c r="E21" s="5"/>
      <c r="F21" s="5"/>
      <c r="G21" s="5"/>
      <c r="H21" s="5"/>
      <c r="I21" s="5"/>
      <c r="J21" s="5"/>
      <c r="K21" s="5"/>
    </row>
    <row r="22" spans="1:11">
      <c r="A22" s="1" t="s">
        <v>28</v>
      </c>
    </row>
    <row r="23" spans="1:11">
      <c r="A23" s="1" t="s">
        <v>17</v>
      </c>
      <c r="D23" s="5"/>
      <c r="E23" s="5"/>
      <c r="F23" s="5"/>
      <c r="G23" s="5"/>
      <c r="H23" s="5"/>
      <c r="I23" s="5"/>
      <c r="J23" s="5"/>
      <c r="K23" s="5"/>
    </row>
    <row r="24" spans="1:11">
      <c r="A24" s="1" t="s">
        <v>28</v>
      </c>
    </row>
    <row r="25" spans="1:11">
      <c r="A25" s="1" t="s">
        <v>31</v>
      </c>
    </row>
    <row r="26" spans="1:11">
      <c r="A26" s="1" t="s">
        <v>30</v>
      </c>
      <c r="D26" s="5"/>
      <c r="E26" s="5"/>
      <c r="F26" s="5"/>
      <c r="G26" s="5"/>
      <c r="H26" s="5"/>
      <c r="I26" s="5"/>
      <c r="J26" s="5"/>
      <c r="K26" s="5"/>
    </row>
    <row r="28" spans="1:11">
      <c r="A28" s="1" t="s">
        <v>32</v>
      </c>
      <c r="D28" s="5"/>
      <c r="E28" s="5"/>
      <c r="F28" s="5"/>
      <c r="G28" s="5"/>
      <c r="H28" s="5"/>
      <c r="I28" s="5"/>
      <c r="J28" s="5"/>
      <c r="K28" s="5"/>
    </row>
    <row r="29" spans="1:11">
      <c r="A29" s="1" t="s">
        <v>50</v>
      </c>
    </row>
    <row r="31" spans="1:11">
      <c r="A31" s="1" t="s">
        <v>48</v>
      </c>
    </row>
    <row r="32" spans="1:11">
      <c r="A32" s="1" t="s">
        <v>49</v>
      </c>
    </row>
  </sheetData>
  <sheetProtection sheet="1" objects="1" scenarios="1" selectLockedCells="1"/>
  <mergeCells count="1">
    <mergeCell ref="A1:R1"/>
  </mergeCells>
  <pageMargins left="0.70866141732283472" right="0.70866141732283472" top="0.74803149606299213" bottom="0.74803149606299213" header="0.31496062992125984" footer="0.31496062992125984"/>
  <pageSetup scale="65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R35"/>
  <sheetViews>
    <sheetView topLeftCell="A9" workbookViewId="0">
      <selection activeCell="A34" sqref="A34"/>
    </sheetView>
  </sheetViews>
  <sheetFormatPr baseColWidth="10" defaultRowHeight="15"/>
  <cols>
    <col min="1" max="1" width="20.140625" style="1" customWidth="1"/>
    <col min="2" max="2" width="6" style="1" customWidth="1"/>
    <col min="3" max="3" width="9" style="1" customWidth="1"/>
    <col min="4" max="4" width="6.5703125" style="1" customWidth="1"/>
    <col min="5" max="5" width="6.42578125" style="1" customWidth="1"/>
    <col min="6" max="6" width="8" style="1" customWidth="1"/>
    <col min="7" max="7" width="10.140625" style="1" customWidth="1"/>
    <col min="8" max="8" width="7.5703125" style="1" customWidth="1"/>
    <col min="9" max="9" width="9" style="1" customWidth="1"/>
    <col min="10" max="10" width="8.85546875" style="1" customWidth="1"/>
    <col min="11" max="11" width="8.140625" style="1" customWidth="1"/>
    <col min="12" max="12" width="7.85546875" style="1" customWidth="1"/>
    <col min="13" max="13" width="8.7109375" style="1" customWidth="1"/>
    <col min="14" max="14" width="8.28515625" style="1" customWidth="1"/>
    <col min="15" max="15" width="7.7109375" style="1" customWidth="1"/>
    <col min="16" max="16" width="8.7109375" style="1" customWidth="1"/>
    <col min="17" max="16384" width="11.42578125" style="1"/>
  </cols>
  <sheetData>
    <row r="1" spans="1:18" ht="21">
      <c r="A1" s="14" t="s">
        <v>36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>
      <c r="A2" s="6"/>
      <c r="B2" s="7" t="s">
        <v>3</v>
      </c>
      <c r="C2" s="7" t="s">
        <v>2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9" t="s">
        <v>18</v>
      </c>
      <c r="R2" s="9" t="s">
        <v>19</v>
      </c>
    </row>
    <row r="3" spans="1:18">
      <c r="A3" s="12" t="s">
        <v>0</v>
      </c>
      <c r="B3" s="2"/>
      <c r="C3" s="2"/>
      <c r="D3" s="2">
        <v>72</v>
      </c>
      <c r="E3" s="2"/>
      <c r="F3" s="2"/>
      <c r="G3" s="2">
        <v>172</v>
      </c>
      <c r="H3" s="2"/>
      <c r="I3" s="2"/>
      <c r="J3" s="2"/>
      <c r="K3" s="2"/>
      <c r="L3" s="2"/>
      <c r="M3" s="2"/>
      <c r="N3" s="2"/>
      <c r="O3" s="2"/>
      <c r="P3" s="2"/>
      <c r="Q3" s="10">
        <f>SUM(B3:P3)</f>
        <v>244</v>
      </c>
      <c r="R3" s="11">
        <f>IF(Q3=0,0,(Q3/$Q$10)*100)</f>
        <v>34.957020057306593</v>
      </c>
    </row>
    <row r="4" spans="1:18">
      <c r="A4" s="12" t="s">
        <v>1</v>
      </c>
      <c r="B4" s="2"/>
      <c r="C4" s="2"/>
      <c r="D4" s="2">
        <v>142</v>
      </c>
      <c r="E4" s="2"/>
      <c r="F4" s="2"/>
      <c r="G4" s="2">
        <v>12</v>
      </c>
      <c r="H4" s="2"/>
      <c r="I4" s="2"/>
      <c r="J4" s="2">
        <v>4</v>
      </c>
      <c r="K4" s="2"/>
      <c r="L4" s="2"/>
      <c r="M4" s="2"/>
      <c r="N4" s="2"/>
      <c r="O4" s="2"/>
      <c r="P4" s="2"/>
      <c r="Q4" s="10">
        <f t="shared" ref="Q4:Q9" si="0">SUM(B4:P4)</f>
        <v>158</v>
      </c>
      <c r="R4" s="11">
        <f t="shared" ref="R4:R10" si="1">IF(Q4=0,0,(Q4/$Q$10)*100)</f>
        <v>22.636103151862464</v>
      </c>
    </row>
    <row r="5" spans="1:18">
      <c r="A5" s="12" t="s">
        <v>37</v>
      </c>
      <c r="B5" s="2"/>
      <c r="C5" s="2"/>
      <c r="D5" s="2">
        <v>130</v>
      </c>
      <c r="E5" s="2"/>
      <c r="F5" s="2"/>
      <c r="G5" s="2">
        <v>6</v>
      </c>
      <c r="H5" s="2"/>
      <c r="I5" s="2"/>
      <c r="J5" s="2">
        <v>1</v>
      </c>
      <c r="K5" s="2"/>
      <c r="L5" s="2"/>
      <c r="M5" s="2"/>
      <c r="N5" s="2"/>
      <c r="O5" s="2"/>
      <c r="P5" s="2"/>
      <c r="Q5" s="10">
        <f t="shared" si="0"/>
        <v>137</v>
      </c>
      <c r="R5" s="11">
        <f t="shared" si="1"/>
        <v>19.627507163323781</v>
      </c>
    </row>
    <row r="6" spans="1:18">
      <c r="A6" s="12" t="s">
        <v>38</v>
      </c>
      <c r="B6" s="2"/>
      <c r="C6" s="2"/>
      <c r="D6" s="2">
        <v>60</v>
      </c>
      <c r="E6" s="2"/>
      <c r="F6" s="2"/>
      <c r="G6" s="2">
        <v>10</v>
      </c>
      <c r="H6" s="2"/>
      <c r="I6" s="2"/>
      <c r="J6" s="2">
        <v>3</v>
      </c>
      <c r="K6" s="2"/>
      <c r="L6" s="2"/>
      <c r="M6" s="2"/>
      <c r="N6" s="2"/>
      <c r="O6" s="2"/>
      <c r="P6" s="2"/>
      <c r="Q6" s="10">
        <f t="shared" si="0"/>
        <v>73</v>
      </c>
      <c r="R6" s="11">
        <f t="shared" si="1"/>
        <v>10.458452722063036</v>
      </c>
    </row>
    <row r="7" spans="1:18">
      <c r="A7" s="9" t="s">
        <v>20</v>
      </c>
      <c r="B7" s="3"/>
      <c r="C7" s="3"/>
      <c r="D7" s="3">
        <v>35</v>
      </c>
      <c r="E7" s="3"/>
      <c r="F7" s="3"/>
      <c r="G7" s="3">
        <v>30</v>
      </c>
      <c r="H7" s="3">
        <v>4</v>
      </c>
      <c r="I7" s="3"/>
      <c r="J7" s="3">
        <v>2</v>
      </c>
      <c r="K7" s="3"/>
      <c r="L7" s="3"/>
      <c r="M7" s="3"/>
      <c r="N7" s="3"/>
      <c r="O7" s="3"/>
      <c r="P7" s="3"/>
      <c r="Q7" s="10">
        <f t="shared" si="0"/>
        <v>71</v>
      </c>
      <c r="R7" s="11">
        <f t="shared" si="1"/>
        <v>10.17191977077364</v>
      </c>
    </row>
    <row r="8" spans="1:18">
      <c r="A8" s="9" t="s">
        <v>21</v>
      </c>
      <c r="B8" s="3"/>
      <c r="C8" s="3"/>
      <c r="D8" s="3">
        <v>9</v>
      </c>
      <c r="E8" s="3"/>
      <c r="F8" s="3"/>
      <c r="G8" s="3">
        <v>4</v>
      </c>
      <c r="H8" s="3"/>
      <c r="I8" s="3"/>
      <c r="J8" s="3"/>
      <c r="K8" s="3"/>
      <c r="L8" s="3"/>
      <c r="M8" s="3"/>
      <c r="N8" s="3"/>
      <c r="O8" s="3"/>
      <c r="P8" s="3"/>
      <c r="Q8" s="10">
        <f t="shared" si="0"/>
        <v>13</v>
      </c>
      <c r="R8" s="11">
        <f t="shared" si="1"/>
        <v>1.8624641833810889</v>
      </c>
    </row>
    <row r="9" spans="1:18">
      <c r="A9" s="9" t="s">
        <v>22</v>
      </c>
      <c r="B9" s="3"/>
      <c r="C9" s="3"/>
      <c r="D9" s="3">
        <v>2</v>
      </c>
      <c r="E9" s="3"/>
      <c r="F9" s="3"/>
      <c r="G9" s="3">
        <v>0</v>
      </c>
      <c r="H9" s="3"/>
      <c r="I9" s="3"/>
      <c r="J9" s="3"/>
      <c r="K9" s="3"/>
      <c r="L9" s="3"/>
      <c r="M9" s="3"/>
      <c r="N9" s="3"/>
      <c r="O9" s="3"/>
      <c r="P9" s="3"/>
      <c r="Q9" s="10">
        <f t="shared" si="0"/>
        <v>2</v>
      </c>
      <c r="R9" s="11">
        <f t="shared" si="1"/>
        <v>0.28653295128939826</v>
      </c>
    </row>
    <row r="10" spans="1:18">
      <c r="A10" s="9" t="s">
        <v>23</v>
      </c>
      <c r="B10" s="10">
        <f>SUM(B3:B9)</f>
        <v>0</v>
      </c>
      <c r="C10" s="10">
        <f t="shared" ref="C10:Q10" si="2">SUM(C3:C9)</f>
        <v>0</v>
      </c>
      <c r="D10" s="10">
        <f t="shared" si="2"/>
        <v>450</v>
      </c>
      <c r="E10" s="10">
        <f t="shared" si="2"/>
        <v>0</v>
      </c>
      <c r="F10" s="10">
        <f t="shared" si="2"/>
        <v>0</v>
      </c>
      <c r="G10" s="10">
        <f t="shared" si="2"/>
        <v>234</v>
      </c>
      <c r="H10" s="10">
        <f t="shared" si="2"/>
        <v>4</v>
      </c>
      <c r="I10" s="10">
        <f t="shared" si="2"/>
        <v>0</v>
      </c>
      <c r="J10" s="10">
        <f t="shared" si="2"/>
        <v>10</v>
      </c>
      <c r="K10" s="10">
        <f t="shared" si="2"/>
        <v>0</v>
      </c>
      <c r="L10" s="10">
        <f t="shared" si="2"/>
        <v>0</v>
      </c>
      <c r="M10" s="10">
        <f t="shared" si="2"/>
        <v>0</v>
      </c>
      <c r="N10" s="10">
        <f t="shared" si="2"/>
        <v>0</v>
      </c>
      <c r="O10" s="10">
        <f t="shared" si="2"/>
        <v>0</v>
      </c>
      <c r="P10" s="10">
        <f t="shared" si="2"/>
        <v>0</v>
      </c>
      <c r="Q10" s="10">
        <f t="shared" si="2"/>
        <v>698</v>
      </c>
      <c r="R10" s="10">
        <f t="shared" si="1"/>
        <v>100</v>
      </c>
    </row>
    <row r="11" spans="1:18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7" spans="1:11">
      <c r="A17" s="4" t="s">
        <v>24</v>
      </c>
      <c r="B17" s="4"/>
      <c r="C17" s="4"/>
    </row>
    <row r="19" spans="1:11">
      <c r="A19" s="1" t="s">
        <v>25</v>
      </c>
      <c r="D19" s="5"/>
      <c r="E19" s="5"/>
      <c r="F19" s="5"/>
      <c r="G19" s="5"/>
      <c r="H19" s="5"/>
      <c r="I19" s="5"/>
      <c r="J19" s="5"/>
      <c r="K19" s="5"/>
    </row>
    <row r="20" spans="1:11">
      <c r="A20" s="1" t="s">
        <v>26</v>
      </c>
    </row>
    <row r="21" spans="1:11">
      <c r="A21" s="1" t="s">
        <v>27</v>
      </c>
      <c r="D21" s="5"/>
      <c r="E21" s="5"/>
      <c r="F21" s="5"/>
      <c r="G21" s="5"/>
      <c r="H21" s="5"/>
      <c r="I21" s="5"/>
      <c r="J21" s="5"/>
      <c r="K21" s="5"/>
    </row>
    <row r="22" spans="1:11">
      <c r="A22" s="1" t="s">
        <v>26</v>
      </c>
    </row>
    <row r="24" spans="1:11">
      <c r="A24" s="1" t="s">
        <v>29</v>
      </c>
      <c r="D24" s="5"/>
      <c r="E24" s="5"/>
      <c r="F24" s="5"/>
      <c r="G24" s="5"/>
      <c r="H24" s="5"/>
      <c r="I24" s="5"/>
      <c r="J24" s="5"/>
      <c r="K24" s="5"/>
    </row>
    <row r="25" spans="1:11">
      <c r="A25" s="1" t="s">
        <v>28</v>
      </c>
    </row>
    <row r="26" spans="1:11">
      <c r="A26" s="1" t="s">
        <v>17</v>
      </c>
      <c r="D26" s="5"/>
      <c r="E26" s="5"/>
      <c r="F26" s="5"/>
      <c r="G26" s="5"/>
      <c r="H26" s="5"/>
      <c r="I26" s="5"/>
      <c r="J26" s="5"/>
      <c r="K26" s="5"/>
    </row>
    <row r="27" spans="1:11">
      <c r="A27" s="1" t="s">
        <v>28</v>
      </c>
    </row>
    <row r="28" spans="1:11">
      <c r="A28" s="1" t="s">
        <v>31</v>
      </c>
    </row>
    <row r="29" spans="1:11">
      <c r="A29" s="1" t="s">
        <v>30</v>
      </c>
      <c r="D29" s="5"/>
      <c r="E29" s="5"/>
      <c r="F29" s="5"/>
      <c r="G29" s="5"/>
      <c r="H29" s="5"/>
      <c r="I29" s="5"/>
      <c r="J29" s="5"/>
      <c r="K29" s="5"/>
    </row>
    <row r="31" spans="1:11">
      <c r="A31" s="1" t="s">
        <v>32</v>
      </c>
      <c r="D31" s="5"/>
      <c r="E31" s="5"/>
      <c r="F31" s="5"/>
      <c r="G31" s="5"/>
      <c r="H31" s="5"/>
      <c r="I31" s="5"/>
      <c r="J31" s="5"/>
      <c r="K31" s="5"/>
    </row>
    <row r="32" spans="1:11">
      <c r="A32" s="1" t="s">
        <v>50</v>
      </c>
    </row>
    <row r="34" spans="1:1">
      <c r="A34" s="1" t="s">
        <v>48</v>
      </c>
    </row>
    <row r="35" spans="1:1">
      <c r="A35" s="1" t="s">
        <v>49</v>
      </c>
    </row>
  </sheetData>
  <sheetProtection sheet="1" objects="1" scenarios="1" selectLockedCells="1"/>
  <mergeCells count="1">
    <mergeCell ref="A1:R1"/>
  </mergeCells>
  <pageMargins left="0.70866141732283472" right="0.70866141732283472" top="0.74803149606299213" bottom="0.74803149606299213" header="0.31496062992125984" footer="0.31496062992125984"/>
  <pageSetup scale="69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R33"/>
  <sheetViews>
    <sheetView topLeftCell="A7" workbookViewId="0">
      <selection activeCell="A26" sqref="A26"/>
    </sheetView>
  </sheetViews>
  <sheetFormatPr baseColWidth="10" defaultRowHeight="15"/>
  <cols>
    <col min="1" max="1" width="20.140625" style="1" customWidth="1"/>
    <col min="2" max="2" width="6" style="1" customWidth="1"/>
    <col min="3" max="3" width="9" style="1" customWidth="1"/>
    <col min="4" max="4" width="6.5703125" style="1" customWidth="1"/>
    <col min="5" max="5" width="6.42578125" style="1" customWidth="1"/>
    <col min="6" max="6" width="8" style="1" customWidth="1"/>
    <col min="7" max="7" width="10.140625" style="1" customWidth="1"/>
    <col min="8" max="8" width="7.5703125" style="1" customWidth="1"/>
    <col min="9" max="9" width="9" style="1" customWidth="1"/>
    <col min="10" max="10" width="8.85546875" style="1" customWidth="1"/>
    <col min="11" max="11" width="8.140625" style="1" customWidth="1"/>
    <col min="12" max="12" width="7.85546875" style="1" customWidth="1"/>
    <col min="13" max="13" width="8.7109375" style="1" customWidth="1"/>
    <col min="14" max="14" width="8.28515625" style="1" customWidth="1"/>
    <col min="15" max="15" width="7.7109375" style="1" customWidth="1"/>
    <col min="16" max="16" width="8.7109375" style="1" customWidth="1"/>
    <col min="17" max="16384" width="11.42578125" style="1"/>
  </cols>
  <sheetData>
    <row r="1" spans="1:18" ht="21">
      <c r="A1" s="14" t="s">
        <v>39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>
      <c r="A2" s="6"/>
      <c r="B2" s="7" t="s">
        <v>3</v>
      </c>
      <c r="C2" s="8" t="s">
        <v>2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9" t="s">
        <v>18</v>
      </c>
      <c r="R2" s="9" t="s">
        <v>19</v>
      </c>
    </row>
    <row r="3" spans="1:18">
      <c r="A3" s="12" t="s">
        <v>0</v>
      </c>
      <c r="B3" s="2"/>
      <c r="C3" s="2"/>
      <c r="D3" s="2"/>
      <c r="E3" s="2"/>
      <c r="F3" s="2">
        <v>246</v>
      </c>
      <c r="G3" s="2"/>
      <c r="H3" s="2">
        <v>1</v>
      </c>
      <c r="I3" s="2"/>
      <c r="J3" s="2"/>
      <c r="K3" s="2"/>
      <c r="L3" s="2"/>
      <c r="M3" s="2"/>
      <c r="N3" s="2"/>
      <c r="O3" s="2"/>
      <c r="P3" s="2"/>
      <c r="Q3" s="10">
        <f>SUM(B3:P3)</f>
        <v>247</v>
      </c>
      <c r="R3" s="11">
        <f>IF(Q3=0,0,(Q3/$Q$8)*100)</f>
        <v>69.382022471910105</v>
      </c>
    </row>
    <row r="4" spans="1:18">
      <c r="A4" s="12" t="s">
        <v>1</v>
      </c>
      <c r="B4" s="2"/>
      <c r="C4" s="2"/>
      <c r="D4" s="2"/>
      <c r="E4" s="2"/>
      <c r="F4" s="2">
        <v>48</v>
      </c>
      <c r="G4" s="2"/>
      <c r="H4" s="2"/>
      <c r="I4" s="2"/>
      <c r="J4" s="2"/>
      <c r="K4" s="2"/>
      <c r="L4" s="2"/>
      <c r="M4" s="2"/>
      <c r="N4" s="2"/>
      <c r="O4" s="2"/>
      <c r="P4" s="2"/>
      <c r="Q4" s="10">
        <f t="shared" ref="Q4:Q7" si="0">SUM(B4:P4)</f>
        <v>48</v>
      </c>
      <c r="R4" s="11">
        <f t="shared" ref="R4:R8" si="1">IF(Q4=0,0,(Q4/$Q$8)*100)</f>
        <v>13.48314606741573</v>
      </c>
    </row>
    <row r="5" spans="1:18">
      <c r="A5" s="9" t="s">
        <v>20</v>
      </c>
      <c r="B5" s="3"/>
      <c r="C5" s="3"/>
      <c r="D5" s="3"/>
      <c r="E5" s="3"/>
      <c r="F5" s="3">
        <v>53</v>
      </c>
      <c r="G5" s="3"/>
      <c r="H5" s="3">
        <v>2</v>
      </c>
      <c r="I5" s="3"/>
      <c r="J5" s="3"/>
      <c r="K5" s="3"/>
      <c r="L5" s="3"/>
      <c r="M5" s="3"/>
      <c r="N5" s="3"/>
      <c r="O5" s="3"/>
      <c r="P5" s="3"/>
      <c r="Q5" s="10">
        <f t="shared" si="0"/>
        <v>55</v>
      </c>
      <c r="R5" s="11">
        <f t="shared" si="1"/>
        <v>15.44943820224719</v>
      </c>
    </row>
    <row r="6" spans="1:18">
      <c r="A6" s="9" t="s">
        <v>21</v>
      </c>
      <c r="B6" s="3"/>
      <c r="C6" s="3"/>
      <c r="D6" s="3"/>
      <c r="E6" s="3"/>
      <c r="F6" s="3">
        <v>5</v>
      </c>
      <c r="G6" s="3"/>
      <c r="H6" s="3"/>
      <c r="I6" s="3"/>
      <c r="J6" s="3"/>
      <c r="K6" s="3"/>
      <c r="L6" s="3"/>
      <c r="M6" s="3"/>
      <c r="N6" s="3"/>
      <c r="O6" s="3"/>
      <c r="P6" s="3"/>
      <c r="Q6" s="10">
        <f t="shared" si="0"/>
        <v>5</v>
      </c>
      <c r="R6" s="11">
        <f t="shared" si="1"/>
        <v>1.4044943820224718</v>
      </c>
    </row>
    <row r="7" spans="1:18">
      <c r="A7" s="9" t="s">
        <v>22</v>
      </c>
      <c r="B7" s="3"/>
      <c r="C7" s="3"/>
      <c r="D7" s="3"/>
      <c r="E7" s="3"/>
      <c r="F7" s="3">
        <v>1</v>
      </c>
      <c r="G7" s="3"/>
      <c r="H7" s="3"/>
      <c r="I7" s="3"/>
      <c r="J7" s="3"/>
      <c r="K7" s="3"/>
      <c r="L7" s="3"/>
      <c r="M7" s="3"/>
      <c r="N7" s="3"/>
      <c r="O7" s="3"/>
      <c r="P7" s="3"/>
      <c r="Q7" s="10">
        <f t="shared" si="0"/>
        <v>1</v>
      </c>
      <c r="R7" s="11">
        <f t="shared" si="1"/>
        <v>0.2808988764044944</v>
      </c>
    </row>
    <row r="8" spans="1:18">
      <c r="A8" s="9" t="s">
        <v>23</v>
      </c>
      <c r="B8" s="10">
        <f>SUM(B3:B7)</f>
        <v>0</v>
      </c>
      <c r="C8" s="10">
        <f t="shared" ref="C8:Q8" si="2">SUM(C3:C7)</f>
        <v>0</v>
      </c>
      <c r="D8" s="10">
        <f t="shared" si="2"/>
        <v>0</v>
      </c>
      <c r="E8" s="10">
        <f t="shared" si="2"/>
        <v>0</v>
      </c>
      <c r="F8" s="10">
        <f t="shared" si="2"/>
        <v>353</v>
      </c>
      <c r="G8" s="10">
        <f t="shared" si="2"/>
        <v>0</v>
      </c>
      <c r="H8" s="10">
        <f t="shared" si="2"/>
        <v>3</v>
      </c>
      <c r="I8" s="10">
        <f t="shared" si="2"/>
        <v>0</v>
      </c>
      <c r="J8" s="10">
        <f t="shared" si="2"/>
        <v>0</v>
      </c>
      <c r="K8" s="10">
        <f t="shared" si="2"/>
        <v>0</v>
      </c>
      <c r="L8" s="10">
        <f t="shared" si="2"/>
        <v>0</v>
      </c>
      <c r="M8" s="10">
        <f t="shared" si="2"/>
        <v>0</v>
      </c>
      <c r="N8" s="10">
        <f t="shared" si="2"/>
        <v>0</v>
      </c>
      <c r="O8" s="10">
        <f t="shared" si="2"/>
        <v>0</v>
      </c>
      <c r="P8" s="10">
        <f t="shared" si="2"/>
        <v>0</v>
      </c>
      <c r="Q8" s="10">
        <f t="shared" si="2"/>
        <v>356</v>
      </c>
      <c r="R8" s="10">
        <f t="shared" si="1"/>
        <v>100</v>
      </c>
    </row>
    <row r="15" spans="1:18">
      <c r="A15" s="4" t="s">
        <v>24</v>
      </c>
      <c r="B15" s="4"/>
      <c r="C15" s="4"/>
    </row>
    <row r="17" spans="1:11">
      <c r="A17" s="1" t="s">
        <v>25</v>
      </c>
      <c r="D17" s="5"/>
      <c r="E17" s="5"/>
      <c r="F17" s="5"/>
      <c r="G17" s="5"/>
      <c r="H17" s="5"/>
      <c r="I17" s="5"/>
      <c r="J17" s="5"/>
      <c r="K17" s="5"/>
    </row>
    <row r="18" spans="1:11">
      <c r="A18" s="1" t="s">
        <v>26</v>
      </c>
    </row>
    <row r="19" spans="1:11">
      <c r="A19" s="1" t="s">
        <v>27</v>
      </c>
      <c r="D19" s="5"/>
      <c r="E19" s="5"/>
      <c r="F19" s="5"/>
      <c r="G19" s="5"/>
      <c r="H19" s="5"/>
      <c r="I19" s="5"/>
      <c r="J19" s="5"/>
      <c r="K19" s="5"/>
    </row>
    <row r="20" spans="1:11">
      <c r="A20" s="1" t="s">
        <v>26</v>
      </c>
    </row>
    <row r="22" spans="1:11">
      <c r="A22" s="1" t="s">
        <v>29</v>
      </c>
      <c r="D22" s="5"/>
      <c r="E22" s="5"/>
      <c r="F22" s="5"/>
      <c r="G22" s="5"/>
      <c r="H22" s="5"/>
      <c r="I22" s="5"/>
      <c r="J22" s="5"/>
      <c r="K22" s="5"/>
    </row>
    <row r="23" spans="1:11">
      <c r="A23" s="1" t="s">
        <v>28</v>
      </c>
    </row>
    <row r="24" spans="1:11">
      <c r="A24" s="1" t="s">
        <v>17</v>
      </c>
      <c r="D24" s="5"/>
      <c r="E24" s="5"/>
      <c r="F24" s="5"/>
      <c r="G24" s="5"/>
      <c r="H24" s="5"/>
      <c r="I24" s="5"/>
      <c r="J24" s="5"/>
      <c r="K24" s="5"/>
    </row>
    <row r="25" spans="1:11">
      <c r="A25" s="1" t="s">
        <v>28</v>
      </c>
    </row>
    <row r="26" spans="1:11">
      <c r="A26" s="1" t="s">
        <v>31</v>
      </c>
    </row>
    <row r="27" spans="1:11">
      <c r="A27" s="1" t="s">
        <v>30</v>
      </c>
      <c r="D27" s="5"/>
      <c r="E27" s="5"/>
      <c r="F27" s="5"/>
      <c r="G27" s="5"/>
      <c r="H27" s="5"/>
      <c r="I27" s="5"/>
      <c r="J27" s="5"/>
      <c r="K27" s="5"/>
    </row>
    <row r="29" spans="1:11">
      <c r="A29" s="1" t="s">
        <v>32</v>
      </c>
      <c r="D29" s="5"/>
      <c r="E29" s="5"/>
      <c r="F29" s="5"/>
      <c r="G29" s="5"/>
      <c r="H29" s="5"/>
      <c r="I29" s="5"/>
      <c r="J29" s="5"/>
      <c r="K29" s="5"/>
    </row>
    <row r="30" spans="1:11">
      <c r="A30" s="1" t="s">
        <v>50</v>
      </c>
    </row>
    <row r="32" spans="1:11">
      <c r="A32" s="1" t="s">
        <v>48</v>
      </c>
    </row>
    <row r="33" spans="1:1">
      <c r="A33" s="1" t="s">
        <v>49</v>
      </c>
    </row>
  </sheetData>
  <sheetProtection sheet="1" objects="1" scenarios="1" selectLockedCells="1"/>
  <mergeCells count="1">
    <mergeCell ref="A1:R1"/>
  </mergeCells>
  <pageMargins left="0.70866141732283472" right="0.70866141732283472" top="0.74803149606299213" bottom="0.74803149606299213" header="0.31496062992125984" footer="0.31496062992125984"/>
  <pageSetup scale="65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R35"/>
  <sheetViews>
    <sheetView topLeftCell="A9" workbookViewId="0">
      <selection activeCell="A28" sqref="A28:A32"/>
    </sheetView>
  </sheetViews>
  <sheetFormatPr baseColWidth="10" defaultRowHeight="15"/>
  <cols>
    <col min="1" max="1" width="20.140625" style="1" customWidth="1"/>
    <col min="2" max="2" width="6" style="1" customWidth="1"/>
    <col min="3" max="3" width="9" style="1" customWidth="1"/>
    <col min="4" max="4" width="6.5703125" style="1" customWidth="1"/>
    <col min="5" max="5" width="6.42578125" style="1" customWidth="1"/>
    <col min="6" max="6" width="8" style="1" customWidth="1"/>
    <col min="7" max="7" width="10.140625" style="1" customWidth="1"/>
    <col min="8" max="8" width="7.5703125" style="1" customWidth="1"/>
    <col min="9" max="9" width="9" style="1" customWidth="1"/>
    <col min="10" max="10" width="8.85546875" style="1" customWidth="1"/>
    <col min="11" max="11" width="8.140625" style="1" customWidth="1"/>
    <col min="12" max="12" width="7.85546875" style="1" customWidth="1"/>
    <col min="13" max="13" width="8.7109375" style="1" customWidth="1"/>
    <col min="14" max="14" width="8.28515625" style="1" customWidth="1"/>
    <col min="15" max="15" width="7.7109375" style="1" customWidth="1"/>
    <col min="16" max="16" width="8.7109375" style="1" customWidth="1"/>
    <col min="17" max="16384" width="11.42578125" style="1"/>
  </cols>
  <sheetData>
    <row r="1" spans="1:18" ht="21">
      <c r="A1" s="14" t="s">
        <v>40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>
      <c r="A2" s="6"/>
      <c r="B2" s="7" t="s">
        <v>3</v>
      </c>
      <c r="C2" s="8" t="s">
        <v>2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9" t="s">
        <v>18</v>
      </c>
      <c r="R2" s="9" t="s">
        <v>19</v>
      </c>
    </row>
    <row r="3" spans="1:18">
      <c r="A3" s="12" t="s">
        <v>0</v>
      </c>
      <c r="B3" s="2">
        <v>108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0">
        <f>SUM(B3:P3)</f>
        <v>108</v>
      </c>
      <c r="R3" s="11">
        <f>IF(Q3=0,0,(Q3/$Q$10)*100)</f>
        <v>29.834254143646412</v>
      </c>
    </row>
    <row r="4" spans="1:18">
      <c r="A4" s="12" t="s">
        <v>1</v>
      </c>
      <c r="B4" s="2">
        <v>30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0">
        <f t="shared" ref="Q4:Q9" si="0">SUM(B4:P4)</f>
        <v>30</v>
      </c>
      <c r="R4" s="11">
        <f t="shared" ref="R4:R10" si="1">IF(Q4=0,0,(Q4/$Q$10)*100)</f>
        <v>8.2872928176795568</v>
      </c>
    </row>
    <row r="5" spans="1:18">
      <c r="A5" s="12" t="s">
        <v>37</v>
      </c>
      <c r="B5" s="2">
        <v>157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0">
        <f t="shared" si="0"/>
        <v>157</v>
      </c>
      <c r="R5" s="11">
        <f t="shared" si="1"/>
        <v>43.370165745856355</v>
      </c>
    </row>
    <row r="6" spans="1:18">
      <c r="A6" s="12" t="s">
        <v>38</v>
      </c>
      <c r="B6" s="2">
        <v>39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0">
        <f t="shared" si="0"/>
        <v>39</v>
      </c>
      <c r="R6" s="11">
        <f t="shared" si="1"/>
        <v>10.773480662983426</v>
      </c>
    </row>
    <row r="7" spans="1:18">
      <c r="A7" s="9" t="s">
        <v>20</v>
      </c>
      <c r="B7" s="3">
        <v>19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0">
        <f t="shared" si="0"/>
        <v>19</v>
      </c>
      <c r="R7" s="11">
        <f t="shared" si="1"/>
        <v>5.2486187845303869</v>
      </c>
    </row>
    <row r="8" spans="1:18">
      <c r="A8" s="9" t="s">
        <v>21</v>
      </c>
      <c r="B8" s="3">
        <v>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>
        <f t="shared" si="0"/>
        <v>9</v>
      </c>
      <c r="R8" s="11">
        <f t="shared" si="1"/>
        <v>2.4861878453038675</v>
      </c>
    </row>
    <row r="9" spans="1:18">
      <c r="A9" s="9" t="s">
        <v>22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10">
        <f t="shared" si="0"/>
        <v>0</v>
      </c>
      <c r="R9" s="11">
        <f t="shared" si="1"/>
        <v>0</v>
      </c>
    </row>
    <row r="10" spans="1:18">
      <c r="A10" s="9" t="s">
        <v>23</v>
      </c>
      <c r="B10" s="10">
        <f>SUM(B3:B9)</f>
        <v>362</v>
      </c>
      <c r="C10" s="10">
        <f t="shared" ref="C10:Q10" si="2">SUM(C3:C9)</f>
        <v>0</v>
      </c>
      <c r="D10" s="10">
        <f t="shared" si="2"/>
        <v>0</v>
      </c>
      <c r="E10" s="10">
        <f t="shared" si="2"/>
        <v>0</v>
      </c>
      <c r="F10" s="10">
        <f t="shared" si="2"/>
        <v>0</v>
      </c>
      <c r="G10" s="10">
        <f t="shared" si="2"/>
        <v>0</v>
      </c>
      <c r="H10" s="10">
        <f t="shared" si="2"/>
        <v>0</v>
      </c>
      <c r="I10" s="10">
        <f t="shared" si="2"/>
        <v>0</v>
      </c>
      <c r="J10" s="10">
        <f t="shared" si="2"/>
        <v>0</v>
      </c>
      <c r="K10" s="10">
        <f t="shared" si="2"/>
        <v>0</v>
      </c>
      <c r="L10" s="10">
        <f t="shared" si="2"/>
        <v>0</v>
      </c>
      <c r="M10" s="10">
        <f t="shared" si="2"/>
        <v>0</v>
      </c>
      <c r="N10" s="10">
        <f t="shared" si="2"/>
        <v>0</v>
      </c>
      <c r="O10" s="10">
        <f t="shared" si="2"/>
        <v>0</v>
      </c>
      <c r="P10" s="10">
        <f t="shared" si="2"/>
        <v>0</v>
      </c>
      <c r="Q10" s="10">
        <f t="shared" si="2"/>
        <v>362</v>
      </c>
      <c r="R10" s="10">
        <f t="shared" si="1"/>
        <v>100</v>
      </c>
    </row>
    <row r="17" spans="1:11">
      <c r="A17" s="4" t="s">
        <v>24</v>
      </c>
      <c r="B17" s="4"/>
      <c r="C17" s="4"/>
    </row>
    <row r="19" spans="1:11">
      <c r="A19" s="1" t="s">
        <v>25</v>
      </c>
      <c r="D19" s="5"/>
      <c r="E19" s="5"/>
      <c r="F19" s="5"/>
      <c r="G19" s="5"/>
      <c r="H19" s="5"/>
      <c r="I19" s="5"/>
      <c r="J19" s="5"/>
      <c r="K19" s="5"/>
    </row>
    <row r="20" spans="1:11">
      <c r="A20" s="1" t="s">
        <v>26</v>
      </c>
    </row>
    <row r="21" spans="1:11">
      <c r="A21" s="1" t="s">
        <v>27</v>
      </c>
      <c r="D21" s="5"/>
      <c r="E21" s="5"/>
      <c r="F21" s="5"/>
      <c r="G21" s="5"/>
      <c r="H21" s="5"/>
      <c r="I21" s="5"/>
      <c r="J21" s="5"/>
      <c r="K21" s="5"/>
    </row>
    <row r="22" spans="1:11">
      <c r="A22" s="1" t="s">
        <v>26</v>
      </c>
    </row>
    <row r="24" spans="1:11">
      <c r="A24" s="1" t="s">
        <v>29</v>
      </c>
      <c r="D24" s="5"/>
      <c r="E24" s="5"/>
      <c r="F24" s="5"/>
      <c r="G24" s="5"/>
      <c r="H24" s="5"/>
      <c r="I24" s="5"/>
      <c r="J24" s="5"/>
      <c r="K24" s="5"/>
    </row>
    <row r="25" spans="1:11">
      <c r="A25" s="1" t="s">
        <v>28</v>
      </c>
    </row>
    <row r="26" spans="1:11">
      <c r="A26" s="1" t="s">
        <v>17</v>
      </c>
      <c r="D26" s="5"/>
      <c r="E26" s="5"/>
      <c r="F26" s="5"/>
      <c r="G26" s="5"/>
      <c r="H26" s="5"/>
      <c r="I26" s="5"/>
      <c r="J26" s="5"/>
      <c r="K26" s="5"/>
    </row>
    <row r="27" spans="1:11">
      <c r="A27" s="1" t="s">
        <v>28</v>
      </c>
    </row>
    <row r="28" spans="1:11">
      <c r="A28" s="1" t="s">
        <v>31</v>
      </c>
    </row>
    <row r="29" spans="1:11">
      <c r="A29" s="1" t="s">
        <v>30</v>
      </c>
      <c r="D29" s="5"/>
      <c r="E29" s="5"/>
      <c r="F29" s="5"/>
      <c r="G29" s="5"/>
      <c r="H29" s="5"/>
      <c r="I29" s="5"/>
      <c r="J29" s="5"/>
      <c r="K29" s="5"/>
    </row>
    <row r="31" spans="1:11">
      <c r="A31" s="1" t="s">
        <v>32</v>
      </c>
      <c r="D31" s="5"/>
      <c r="E31" s="5"/>
      <c r="F31" s="5"/>
      <c r="G31" s="5"/>
      <c r="H31" s="5"/>
      <c r="I31" s="5"/>
      <c r="J31" s="5"/>
      <c r="K31" s="5"/>
    </row>
    <row r="32" spans="1:11">
      <c r="A32" s="1" t="s">
        <v>50</v>
      </c>
    </row>
    <row r="34" spans="1:1">
      <c r="A34" s="1" t="s">
        <v>48</v>
      </c>
    </row>
    <row r="35" spans="1:1">
      <c r="A35" s="1" t="s">
        <v>49</v>
      </c>
    </row>
  </sheetData>
  <sheetProtection sheet="1" objects="1" scenarios="1" selectLockedCells="1"/>
  <mergeCells count="1">
    <mergeCell ref="A1:R1"/>
  </mergeCells>
  <pageMargins left="0.70866141732283472" right="0.70866141732283472" top="0.74803149606299213" bottom="0.74803149606299213" header="0.31496062992125984" footer="0.31496062992125984"/>
  <pageSetup scale="6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ACADEMICO EST.</vt:lpstr>
      <vt:lpstr>ACADEMICO PROF</vt:lpstr>
      <vt:lpstr>SUPERIOR EST.</vt:lpstr>
      <vt:lpstr>SUPERIOR PROF</vt:lpstr>
      <vt:lpstr>CIARP</vt:lpstr>
      <vt:lpstr>CCDAD</vt:lpstr>
      <vt:lpstr>CF JURIDICAS</vt:lpstr>
      <vt:lpstr>CF EXACTAS</vt:lpstr>
      <vt:lpstr>CF AGROP</vt:lpstr>
      <vt:lpstr>CF ARTES</vt:lpstr>
      <vt:lpstr>CF INGE</vt:lpstr>
      <vt:lpstr>CF SALUD</vt:lpstr>
      <vt:lpstr>POSTGRADOS SALUD</vt:lpstr>
    </vt:vector>
  </TitlesOfParts>
  <Company>Universidad de Caldas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Secregeneral</dc:creator>
  <cp:lastModifiedBy>Secregeneral</cp:lastModifiedBy>
  <cp:lastPrinted>2011-10-08T04:12:53Z</cp:lastPrinted>
  <dcterms:created xsi:type="dcterms:W3CDTF">2011-10-03T22:08:44Z</dcterms:created>
  <dcterms:modified xsi:type="dcterms:W3CDTF">2011-10-08T04:16:48Z</dcterms:modified>
</cp:coreProperties>
</file>